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6" i="63" l="1"/>
  <c r="AB84"/>
  <c r="AB76"/>
  <c r="AB64"/>
  <c r="AB60"/>
  <c r="AB56"/>
  <c r="AB52"/>
  <c r="AB48"/>
  <c r="AB40"/>
  <c r="AB32"/>
  <c r="AB4"/>
  <c r="AB97" i="62"/>
  <c r="AB89"/>
  <c r="AB77"/>
  <c r="AB57"/>
  <c r="AB45"/>
  <c r="AB41"/>
  <c r="AB29"/>
  <c r="AB13"/>
  <c r="AB96" i="61"/>
  <c r="AB88"/>
  <c r="AB76"/>
  <c r="AB36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U9"/>
  <c r="F9"/>
  <c r="U8"/>
  <c r="N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C99" i="57" l="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O44" s="1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4"/>
  <c r="V32"/>
  <c r="V40"/>
  <c r="V16"/>
  <c r="O16"/>
  <c r="O98"/>
  <c r="V24" i="56"/>
  <c r="V26"/>
  <c r="N8" i="55"/>
  <c r="F9"/>
  <c r="I99"/>
  <c r="M99"/>
  <c r="N12"/>
  <c r="O12" s="1"/>
  <c r="F13"/>
  <c r="G26"/>
  <c r="N28"/>
  <c r="O28" s="1"/>
  <c r="F29"/>
  <c r="G42"/>
  <c r="N44"/>
  <c r="F45"/>
  <c r="G58"/>
  <c r="N60"/>
  <c r="O60" s="1"/>
  <c r="F61"/>
  <c r="O64"/>
  <c r="V3"/>
  <c r="V66"/>
  <c r="V82"/>
  <c r="V36" i="56"/>
  <c r="O70"/>
  <c r="V94"/>
  <c r="V12" i="55"/>
  <c r="V28"/>
  <c r="V60"/>
  <c r="V18" i="56"/>
  <c r="V32"/>
  <c r="V50"/>
  <c r="B99" i="55"/>
  <c r="F3"/>
  <c r="K99"/>
  <c r="F5"/>
  <c r="G18"/>
  <c r="O19"/>
  <c r="N20"/>
  <c r="O20" s="1"/>
  <c r="F21"/>
  <c r="N36"/>
  <c r="O36" s="1"/>
  <c r="F37"/>
  <c r="N52"/>
  <c r="F53"/>
  <c r="O68"/>
  <c r="O76"/>
  <c r="O53" i="56"/>
  <c r="O69"/>
  <c r="O70" i="55"/>
  <c r="O86"/>
  <c r="V82" i="56"/>
  <c r="J99" i="55"/>
  <c r="N24"/>
  <c r="O24" s="1"/>
  <c r="N40"/>
  <c r="O40" s="1"/>
  <c r="N56"/>
  <c r="O56" s="1"/>
  <c r="O56" i="56"/>
  <c r="V38" i="58"/>
  <c r="V54"/>
  <c r="G3" i="56"/>
  <c r="V56"/>
  <c r="V64"/>
  <c r="B99" i="57"/>
  <c r="F3"/>
  <c r="K99"/>
  <c r="N82"/>
  <c r="F83"/>
  <c r="F97"/>
  <c r="C99" i="58"/>
  <c r="I99"/>
  <c r="M99"/>
  <c r="N4"/>
  <c r="F5"/>
  <c r="N12"/>
  <c r="F13"/>
  <c r="N20"/>
  <c r="F21"/>
  <c r="V50"/>
  <c r="V64" i="55"/>
  <c r="V68"/>
  <c r="V76"/>
  <c r="F3" i="56"/>
  <c r="F99" s="1"/>
  <c r="V9"/>
  <c r="V13"/>
  <c r="V25"/>
  <c r="V29"/>
  <c r="V37"/>
  <c r="V41"/>
  <c r="V49"/>
  <c r="V53"/>
  <c r="V57"/>
  <c r="V61"/>
  <c r="V65"/>
  <c r="V69"/>
  <c r="V73"/>
  <c r="V89"/>
  <c r="V93"/>
  <c r="V97"/>
  <c r="N3" i="57"/>
  <c r="V46" i="58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51" i="55" l="1"/>
  <c r="O88" i="56"/>
  <c r="O72"/>
  <c r="O88" i="55"/>
  <c r="O78" i="56"/>
  <c r="O66"/>
  <c r="O62"/>
  <c r="O46"/>
  <c r="O26"/>
  <c r="O78" i="55"/>
  <c r="O93" i="56"/>
  <c r="O9"/>
  <c r="O54"/>
  <c r="O30"/>
  <c r="O10"/>
  <c r="O74" i="55"/>
  <c r="O66"/>
  <c r="O26" i="58"/>
  <c r="V33" i="56"/>
  <c r="O24"/>
  <c r="O23"/>
  <c r="O96"/>
  <c r="O84"/>
  <c r="V77"/>
  <c r="O57"/>
  <c r="O45"/>
  <c r="V39"/>
  <c r="O36"/>
  <c r="V11"/>
  <c r="O92" i="55"/>
  <c r="O80"/>
  <c r="V72"/>
  <c r="O44"/>
  <c r="V96"/>
  <c r="O14"/>
  <c r="O80" i="56"/>
  <c r="O64"/>
  <c r="O51"/>
  <c r="O40"/>
  <c r="O35"/>
  <c r="O28"/>
  <c r="V27"/>
  <c r="O7"/>
  <c r="O92"/>
  <c r="O81"/>
  <c r="O76"/>
  <c r="O68"/>
  <c r="O60"/>
  <c r="O52"/>
  <c r="O48"/>
  <c r="O47"/>
  <c r="O29"/>
  <c r="V21"/>
  <c r="O15"/>
  <c r="O13"/>
  <c r="V5"/>
  <c r="O9" i="55"/>
  <c r="V84"/>
  <c r="O71"/>
  <c r="O52"/>
  <c r="O45" i="58"/>
  <c r="O74"/>
  <c r="O6"/>
  <c r="G86" i="57"/>
  <c r="O86" s="1"/>
  <c r="G62"/>
  <c r="V62" s="1"/>
  <c r="G14"/>
  <c r="V14" s="1"/>
  <c r="V65" i="58"/>
  <c r="O57"/>
  <c r="V25"/>
  <c r="O93"/>
  <c r="V26"/>
  <c r="G78" i="57"/>
  <c r="V78" s="1"/>
  <c r="G46"/>
  <c r="V46" s="1"/>
  <c r="O44"/>
  <c r="G10"/>
  <c r="V10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O49" i="55"/>
  <c r="O11" i="58"/>
  <c r="O78" i="57"/>
  <c r="O46"/>
  <c r="O9"/>
  <c r="O10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Q38" i="78"/>
  <c r="K82"/>
  <c r="B24"/>
  <c r="J4"/>
  <c r="O87"/>
  <c r="I57"/>
  <c r="G18"/>
  <c r="Q46"/>
  <c r="H21"/>
  <c r="B93"/>
  <c r="L50"/>
  <c r="B16"/>
  <c r="Q85"/>
  <c r="K93"/>
  <c r="H37"/>
  <c r="B57"/>
  <c r="B5"/>
  <c r="L54"/>
  <c r="L93"/>
  <c r="N64"/>
  <c r="K31"/>
  <c r="K45"/>
  <c r="I51"/>
  <c r="I33"/>
  <c r="L96"/>
  <c r="O10"/>
  <c r="O55"/>
  <c r="O37"/>
  <c r="H9"/>
  <c r="H72"/>
  <c r="K51"/>
  <c r="H85"/>
  <c r="N53"/>
  <c r="B62"/>
  <c r="O22"/>
  <c r="I38"/>
  <c r="G59"/>
  <c r="I93"/>
  <c r="H14"/>
  <c r="G7"/>
  <c r="Q54"/>
  <c r="B83"/>
  <c r="J12"/>
  <c r="I19"/>
  <c r="G20"/>
  <c r="P66"/>
  <c r="I13"/>
  <c r="J63"/>
  <c r="J15"/>
  <c r="K30"/>
  <c r="H49"/>
  <c r="H36"/>
  <c r="L68"/>
  <c r="I76"/>
  <c r="G8"/>
  <c r="K62"/>
  <c r="K78"/>
  <c r="B54"/>
  <c r="H33"/>
  <c r="N10"/>
  <c r="Q24"/>
  <c r="O65"/>
  <c r="G12"/>
  <c r="B50"/>
  <c r="L23"/>
  <c r="H18"/>
  <c r="J66"/>
  <c r="O64"/>
  <c r="I20"/>
  <c r="I42"/>
  <c r="I40"/>
  <c r="J33"/>
  <c r="L97"/>
  <c r="J8"/>
  <c r="L40"/>
  <c r="O34"/>
  <c r="L31"/>
  <c r="H75"/>
  <c r="K68"/>
  <c r="L63"/>
  <c r="L15"/>
  <c r="O96"/>
  <c r="H30"/>
  <c r="Q55"/>
  <c r="I39"/>
  <c r="J94"/>
  <c r="G17"/>
  <c r="N31"/>
  <c r="H89"/>
  <c r="J83"/>
  <c r="L49"/>
  <c r="P85"/>
  <c r="G27"/>
  <c r="N79"/>
  <c r="N25"/>
  <c r="K63"/>
  <c r="K15"/>
  <c r="L30"/>
  <c r="H12"/>
  <c r="N33"/>
  <c r="L14"/>
  <c r="O8"/>
  <c r="I12"/>
  <c r="I65"/>
  <c r="L78"/>
  <c r="B55"/>
  <c r="H64"/>
  <c r="K19"/>
  <c r="O63"/>
  <c r="P65"/>
  <c r="J32"/>
  <c r="O66"/>
  <c r="N17"/>
  <c r="B25"/>
  <c r="J20"/>
  <c r="N96"/>
  <c r="L36"/>
  <c r="J76"/>
  <c r="I67"/>
  <c r="H20"/>
  <c r="N22"/>
  <c r="I35"/>
  <c r="G40"/>
  <c r="B15"/>
  <c r="J56"/>
  <c r="J3"/>
  <c r="B88"/>
  <c r="Q11"/>
  <c r="N58"/>
  <c r="L48"/>
  <c r="P89"/>
  <c r="O75"/>
  <c r="B71"/>
  <c r="H10"/>
  <c r="B29"/>
  <c r="P76"/>
  <c r="K76"/>
  <c r="N43"/>
  <c r="B39"/>
  <c r="G29"/>
  <c r="Q89"/>
  <c r="I75"/>
  <c r="I18"/>
  <c r="Q70"/>
  <c r="O74"/>
  <c r="G50"/>
  <c r="H69"/>
  <c r="J41"/>
  <c r="H15"/>
  <c r="B37"/>
  <c r="L12"/>
  <c r="H7"/>
  <c r="Q67"/>
  <c r="H5"/>
  <c r="H13"/>
  <c r="I9"/>
  <c r="G21"/>
  <c r="L71"/>
  <c r="K67"/>
  <c r="K50"/>
  <c r="P98"/>
  <c r="G66"/>
  <c r="L74"/>
  <c r="G35"/>
  <c r="I68"/>
  <c r="G23"/>
  <c r="K26"/>
  <c r="Q20"/>
  <c r="G67"/>
  <c r="L91"/>
  <c r="O43"/>
  <c r="P56"/>
  <c r="B85"/>
  <c r="G73"/>
  <c r="N78"/>
  <c r="G77"/>
  <c r="Q26"/>
  <c r="D1"/>
  <c r="Q29"/>
  <c r="Q74"/>
  <c r="I23"/>
  <c r="P19"/>
  <c r="I25"/>
  <c r="N41"/>
  <c r="J84"/>
  <c r="I50"/>
  <c r="O89"/>
  <c r="I6"/>
  <c r="G9"/>
  <c r="G32"/>
  <c r="P17"/>
  <c r="G76"/>
  <c r="P29"/>
  <c r="B12"/>
  <c r="N48"/>
  <c r="J9"/>
  <c r="N90"/>
  <c r="K84"/>
  <c r="P28"/>
  <c r="G82"/>
  <c r="N15"/>
  <c r="L35"/>
  <c r="L22"/>
  <c r="Q57"/>
  <c r="N81"/>
  <c r="H31"/>
  <c r="P27"/>
  <c r="O79"/>
  <c r="B26"/>
  <c r="N21"/>
  <c r="Q30"/>
  <c r="Q7"/>
  <c r="L29"/>
  <c r="H47"/>
  <c r="O84"/>
  <c r="N68"/>
  <c r="Q27"/>
  <c r="K52"/>
  <c r="I37"/>
  <c r="I28"/>
  <c r="G91"/>
  <c r="B70"/>
  <c r="I47"/>
  <c r="Q22"/>
  <c r="G78"/>
  <c r="K71"/>
  <c r="J27"/>
  <c r="P96"/>
  <c r="J36"/>
  <c r="I90"/>
  <c r="I16"/>
  <c r="G60"/>
  <c r="N4"/>
  <c r="J22"/>
  <c r="P93"/>
  <c r="G74"/>
  <c r="G25"/>
  <c r="K27"/>
  <c r="O93"/>
  <c r="O38"/>
  <c r="I56"/>
  <c r="P18"/>
  <c r="N46"/>
  <c r="Q76"/>
  <c r="K54"/>
  <c r="P47"/>
  <c r="N70"/>
  <c r="N51"/>
  <c r="Q14"/>
  <c r="I53"/>
  <c r="G84"/>
  <c r="B94"/>
  <c r="I96"/>
  <c r="G38"/>
  <c r="G93"/>
  <c r="N27"/>
  <c r="J87"/>
  <c r="B36"/>
  <c r="O21"/>
  <c r="O85"/>
  <c r="H26"/>
  <c r="J29"/>
  <c r="B32"/>
  <c r="O24"/>
  <c r="P68"/>
  <c r="O27"/>
  <c r="P30"/>
  <c r="N23"/>
  <c r="I26"/>
  <c r="H42"/>
  <c r="P33"/>
  <c r="Q25"/>
  <c r="H55"/>
  <c r="B2"/>
  <c r="L61"/>
  <c r="J39"/>
  <c r="N97"/>
  <c r="L37"/>
  <c r="P61"/>
  <c r="G2"/>
  <c r="L11"/>
  <c r="H98"/>
  <c r="N28"/>
  <c r="N61"/>
  <c r="H94"/>
  <c r="P77"/>
  <c r="I89"/>
  <c r="P73"/>
  <c r="G42"/>
  <c r="O25"/>
  <c r="Q18"/>
  <c r="O70"/>
  <c r="L98"/>
  <c r="K48"/>
  <c r="G94"/>
  <c r="H84"/>
  <c r="P69"/>
  <c r="O16"/>
  <c r="J53"/>
  <c r="Q73"/>
  <c r="J46"/>
  <c r="Q59"/>
  <c r="I80"/>
  <c r="B51"/>
  <c r="B49"/>
  <c r="K47"/>
  <c r="J51"/>
  <c r="P64"/>
  <c r="K20"/>
  <c r="G75"/>
  <c r="I69"/>
  <c r="J10"/>
  <c r="L94"/>
  <c r="L19"/>
  <c r="L69"/>
  <c r="G51"/>
  <c r="K85"/>
  <c r="H78"/>
  <c r="J14"/>
  <c r="H73"/>
  <c r="H62"/>
  <c r="O4"/>
  <c r="I61"/>
  <c r="B9"/>
  <c r="P97"/>
  <c r="J37"/>
  <c r="G95"/>
  <c r="N24"/>
  <c r="J95"/>
  <c r="H97"/>
  <c r="L25"/>
  <c r="Q83"/>
  <c r="H88"/>
  <c r="Q96"/>
  <c r="J88"/>
  <c r="P11"/>
  <c r="Q43"/>
  <c r="K29"/>
  <c r="B10"/>
  <c r="N75"/>
  <c r="L75"/>
  <c r="K55"/>
  <c r="P7"/>
  <c r="I32"/>
  <c r="K87"/>
  <c r="H58"/>
  <c r="L95"/>
  <c r="H87"/>
  <c r="K90"/>
  <c r="K64"/>
  <c r="B41"/>
  <c r="B52"/>
  <c r="B47"/>
  <c r="B46"/>
  <c r="J68"/>
  <c r="P45"/>
  <c r="P22"/>
  <c r="B60"/>
  <c r="B3"/>
  <c r="K13"/>
  <c r="Q34"/>
  <c r="J19"/>
  <c r="O42"/>
  <c r="O56"/>
  <c r="B61"/>
  <c r="H77"/>
  <c r="P75"/>
  <c r="N71"/>
  <c r="B63"/>
  <c r="I8"/>
  <c r="K34"/>
  <c r="I3"/>
  <c r="L51"/>
  <c r="B78"/>
  <c r="K94"/>
  <c r="P20"/>
  <c r="H70"/>
  <c r="O78"/>
  <c r="G43"/>
  <c r="H51"/>
  <c r="K72"/>
  <c r="B64"/>
  <c r="N57"/>
  <c r="L39"/>
  <c r="G16"/>
  <c r="G41"/>
  <c r="J80"/>
  <c r="N93"/>
  <c r="K11"/>
  <c r="J47"/>
  <c r="N36"/>
  <c r="J89"/>
  <c r="L7"/>
  <c r="L42"/>
  <c r="O28"/>
  <c r="H40"/>
  <c r="K77"/>
  <c r="L46"/>
  <c r="Q92"/>
  <c r="I46"/>
  <c r="O69"/>
  <c r="N16"/>
  <c r="N18"/>
  <c r="G83"/>
  <c r="H3"/>
  <c r="I59"/>
  <c r="K80"/>
  <c r="N72"/>
  <c r="N66"/>
  <c r="P14"/>
  <c r="G90"/>
  <c r="Q98"/>
  <c r="O53"/>
  <c r="J42"/>
  <c r="I81"/>
  <c r="O81"/>
  <c r="H45"/>
  <c r="K37"/>
  <c r="K21"/>
  <c r="Q65"/>
  <c r="I21"/>
  <c r="I45"/>
  <c r="B77"/>
  <c r="L33"/>
  <c r="H82"/>
  <c r="Q10"/>
  <c r="L38"/>
  <c r="O36"/>
  <c r="N55"/>
  <c r="I64"/>
  <c r="K66"/>
  <c r="O73"/>
  <c r="O77"/>
  <c r="Q60"/>
  <c r="K59"/>
  <c r="H32"/>
  <c r="L66"/>
  <c r="G30"/>
  <c r="B84"/>
  <c r="P31"/>
  <c r="H68"/>
  <c r="H27"/>
  <c r="B30"/>
  <c r="P67"/>
  <c r="P78"/>
  <c r="H23"/>
  <c r="B97"/>
  <c r="N73"/>
  <c r="Q77"/>
  <c r="N80"/>
  <c r="J13"/>
  <c r="K41"/>
  <c r="G81"/>
  <c r="Q69"/>
  <c r="G63"/>
  <c r="O18"/>
  <c r="G64"/>
  <c r="Q78"/>
  <c r="O71"/>
  <c r="I7"/>
  <c r="N91"/>
  <c r="H24"/>
  <c r="N19"/>
  <c r="L65"/>
  <c r="P49"/>
  <c r="I30"/>
  <c r="H11"/>
  <c r="P43"/>
  <c r="I17"/>
  <c r="O9"/>
  <c r="G70"/>
  <c r="K65"/>
  <c r="I78"/>
  <c r="B56"/>
  <c r="L13"/>
  <c r="K9"/>
  <c r="Q53"/>
  <c r="P42"/>
  <c r="G88"/>
  <c r="G22"/>
  <c r="B73"/>
  <c r="C1"/>
  <c r="J25"/>
  <c r="L72"/>
  <c r="K46"/>
  <c r="P36"/>
  <c r="Q88"/>
  <c r="P51"/>
  <c r="O14"/>
  <c r="J50"/>
  <c r="B34"/>
  <c r="I36"/>
  <c r="B76"/>
  <c r="J7"/>
  <c r="O7"/>
  <c r="B58"/>
  <c r="B38"/>
  <c r="N39"/>
  <c r="B75"/>
  <c r="H25"/>
  <c r="L26"/>
  <c r="P95"/>
  <c r="Q63"/>
  <c r="H29"/>
  <c r="N89"/>
  <c r="J65"/>
  <c r="I97"/>
  <c r="N74"/>
  <c r="Q91"/>
  <c r="N30"/>
  <c r="K36"/>
  <c r="G14"/>
  <c r="J75"/>
  <c r="Q49"/>
  <c r="J30"/>
  <c r="J43"/>
  <c r="N32"/>
  <c r="J17"/>
  <c r="O6"/>
  <c r="G13"/>
  <c r="I62"/>
  <c r="J78"/>
  <c r="G80"/>
  <c r="L90"/>
  <c r="N12"/>
  <c r="O50"/>
  <c r="Q42"/>
  <c r="O46"/>
  <c r="O41"/>
  <c r="I85"/>
  <c r="B19"/>
  <c r="G96"/>
  <c r="J72"/>
  <c r="I87"/>
  <c r="P9"/>
  <c r="I29"/>
  <c r="N38"/>
  <c r="J67"/>
  <c r="K35"/>
  <c r="O97"/>
  <c r="P10"/>
  <c r="J85"/>
  <c r="G37"/>
  <c r="J11"/>
  <c r="Q79"/>
  <c r="B40"/>
  <c r="B82"/>
  <c r="K69"/>
  <c r="H28"/>
  <c r="H44"/>
  <c r="O32"/>
  <c r="G26"/>
  <c r="N62"/>
  <c r="O3"/>
  <c r="L62"/>
  <c r="I71"/>
  <c r="K83"/>
  <c r="I98"/>
  <c r="O90"/>
  <c r="B65"/>
  <c r="H61"/>
  <c r="Q5"/>
  <c r="B13"/>
  <c r="K57"/>
  <c r="N94"/>
  <c r="L34"/>
  <c r="K96"/>
  <c r="N98"/>
  <c r="H16"/>
  <c r="Q75"/>
  <c r="I24"/>
  <c r="Q72"/>
  <c r="Q82"/>
  <c r="P58"/>
  <c r="K88"/>
  <c r="P83"/>
  <c r="Q40"/>
  <c r="L27"/>
  <c r="B20"/>
  <c r="J59"/>
  <c r="L73"/>
  <c r="N63"/>
  <c r="P6"/>
  <c r="K70"/>
  <c r="P38"/>
  <c r="P24"/>
  <c r="L53"/>
  <c r="J90"/>
  <c r="Q33"/>
  <c r="L67"/>
  <c r="H35"/>
  <c r="B31"/>
  <c r="H59"/>
  <c r="Q4"/>
  <c r="L60"/>
  <c r="J16"/>
  <c r="I11"/>
  <c r="L47"/>
  <c r="G28"/>
  <c r="Q93"/>
  <c r="G61"/>
  <c r="P4"/>
  <c r="O59"/>
  <c r="I86"/>
  <c r="G52"/>
  <c r="G5"/>
  <c r="P92"/>
  <c r="I48"/>
  <c r="H56"/>
  <c r="O5"/>
  <c r="B22"/>
  <c r="O98"/>
  <c r="O76"/>
  <c r="K92"/>
  <c r="J77"/>
  <c r="N83"/>
  <c r="H19"/>
  <c r="J92"/>
  <c r="J24"/>
  <c r="L5"/>
  <c r="Q95"/>
  <c r="I54"/>
  <c r="L89"/>
  <c r="N11"/>
  <c r="B96"/>
  <c r="P82"/>
  <c r="B35"/>
  <c r="B86"/>
  <c r="P86"/>
  <c r="K42"/>
  <c r="Q3"/>
  <c r="K33"/>
  <c r="Q35"/>
  <c r="O13"/>
  <c r="K18"/>
  <c r="O19"/>
  <c r="J31"/>
  <c r="K75"/>
  <c r="Q58"/>
  <c r="P70"/>
  <c r="Q66"/>
  <c r="P16"/>
  <c r="I60"/>
  <c r="O86"/>
  <c r="L83"/>
  <c r="K49"/>
  <c r="G3"/>
  <c r="L20"/>
  <c r="G62"/>
  <c r="N5"/>
  <c r="L24"/>
  <c r="I92"/>
  <c r="G54"/>
  <c r="I83"/>
  <c r="K3"/>
  <c r="P23"/>
  <c r="J96"/>
  <c r="P3"/>
  <c r="L87"/>
  <c r="N76"/>
  <c r="B42"/>
  <c r="H95"/>
  <c r="O30"/>
  <c r="N35"/>
  <c r="O62"/>
  <c r="N88"/>
  <c r="N26"/>
  <c r="P91"/>
  <c r="K73"/>
  <c r="P74"/>
  <c r="K7"/>
  <c r="K14"/>
  <c r="N87"/>
  <c r="I44"/>
  <c r="K60"/>
  <c r="H46"/>
  <c r="P94"/>
  <c r="J34"/>
  <c r="Q97"/>
  <c r="H39"/>
  <c r="G56"/>
  <c r="B59"/>
  <c r="Q28"/>
  <c r="H96"/>
  <c r="H92"/>
  <c r="P87"/>
  <c r="O92"/>
  <c r="B7"/>
  <c r="O68"/>
  <c r="Q39"/>
  <c r="L81"/>
  <c r="P62"/>
  <c r="P88"/>
  <c r="K44"/>
  <c r="J58"/>
  <c r="K32"/>
  <c r="O35"/>
  <c r="O23"/>
  <c r="I58"/>
  <c r="O47"/>
  <c r="B53"/>
  <c r="J45"/>
  <c r="B11"/>
  <c r="G6"/>
  <c r="Q68"/>
  <c r="B28"/>
  <c r="L80"/>
  <c r="O72"/>
  <c r="H6"/>
  <c r="J62"/>
  <c r="K81"/>
  <c r="B79"/>
  <c r="I95"/>
  <c r="Q13"/>
  <c r="J81"/>
  <c r="H17"/>
  <c r="N3"/>
  <c r="L45"/>
  <c r="L58"/>
  <c r="G86"/>
  <c r="P50"/>
  <c r="O52"/>
  <c r="I14"/>
  <c r="Q45"/>
  <c r="J82"/>
  <c r="G97"/>
  <c r="P55"/>
  <c r="L10"/>
  <c r="Q47"/>
  <c r="L8"/>
  <c r="Q44"/>
  <c r="O57"/>
  <c r="B33"/>
  <c r="P15"/>
  <c r="I66"/>
  <c r="K53"/>
  <c r="K5"/>
  <c r="O60"/>
  <c r="J93"/>
  <c r="G57"/>
  <c r="I79"/>
  <c r="J97"/>
  <c r="G87"/>
  <c r="Q31"/>
  <c r="G89"/>
  <c r="Q81"/>
  <c r="N6"/>
  <c r="P84"/>
  <c r="O91"/>
  <c r="H86"/>
  <c r="B81"/>
  <c r="J54"/>
  <c r="J38"/>
  <c r="N45"/>
  <c r="L56"/>
  <c r="G98"/>
  <c r="O44"/>
  <c r="I10"/>
  <c r="Q36"/>
  <c r="N7"/>
  <c r="H63"/>
  <c r="O54"/>
  <c r="I84"/>
  <c r="L55"/>
  <c r="K6"/>
  <c r="L52"/>
  <c r="L4"/>
  <c r="B91"/>
  <c r="B74"/>
  <c r="H57"/>
  <c r="J79"/>
  <c r="G24"/>
  <c r="N95"/>
  <c r="N20"/>
  <c r="H67"/>
  <c r="B68"/>
  <c r="I82"/>
  <c r="P57"/>
  <c r="G4"/>
  <c r="Q62"/>
  <c r="Q6"/>
  <c r="J64"/>
  <c r="O49"/>
  <c r="K10"/>
  <c r="B21"/>
  <c r="J6"/>
  <c r="P90"/>
  <c r="G53"/>
  <c r="P26"/>
  <c r="H71"/>
  <c r="K58"/>
  <c r="G79"/>
  <c r="P48"/>
  <c r="B6"/>
  <c r="B66"/>
  <c r="L86"/>
  <c r="O48"/>
  <c r="O40"/>
  <c r="B17"/>
  <c r="P21"/>
  <c r="N77"/>
  <c r="J73"/>
  <c r="P52"/>
  <c r="G92"/>
  <c r="P25"/>
  <c r="N69"/>
  <c r="Q16"/>
  <c r="I52"/>
  <c r="O95"/>
  <c r="J48"/>
  <c r="N37"/>
  <c r="G36"/>
  <c r="L59"/>
  <c r="I63"/>
  <c r="I15"/>
  <c r="B48"/>
  <c r="N82"/>
  <c r="G58"/>
  <c r="K79"/>
  <c r="H41"/>
  <c r="Q61"/>
  <c r="O20"/>
  <c r="G68"/>
  <c r="B45"/>
  <c r="Q19"/>
  <c r="P54"/>
  <c r="K98"/>
  <c r="N65"/>
  <c r="G33"/>
  <c r="O51"/>
  <c r="N14"/>
  <c r="F1"/>
  <c r="O88"/>
  <c r="J98"/>
  <c r="I49"/>
  <c r="P37"/>
  <c r="Q86"/>
  <c r="N40"/>
  <c r="B92"/>
  <c r="K22"/>
  <c r="J21"/>
  <c r="I34"/>
  <c r="N52"/>
  <c r="I88"/>
  <c r="L21"/>
  <c r="Q41"/>
  <c r="K95"/>
  <c r="Q21"/>
  <c r="L92"/>
  <c r="H4"/>
  <c r="J26"/>
  <c r="H53"/>
  <c r="Q32"/>
  <c r="P79"/>
  <c r="B27"/>
  <c r="J52"/>
  <c r="O67"/>
  <c r="G46"/>
  <c r="H54"/>
  <c r="H38"/>
  <c r="O82"/>
  <c r="H81"/>
  <c r="Q15"/>
  <c r="J61"/>
  <c r="K89"/>
  <c r="B95"/>
  <c r="O12"/>
  <c r="G39"/>
  <c r="H43"/>
  <c r="L85"/>
  <c r="H76"/>
  <c r="P39"/>
  <c r="J28"/>
  <c r="B69"/>
  <c r="Q94"/>
  <c r="N92"/>
  <c r="L28"/>
  <c r="B72"/>
  <c r="B89"/>
  <c r="O94"/>
  <c r="I94"/>
  <c r="B90"/>
  <c r="H74"/>
  <c r="Q51"/>
  <c r="O58"/>
  <c r="E1"/>
  <c r="G34"/>
  <c r="B14"/>
  <c r="K97"/>
  <c r="P34"/>
  <c r="G44"/>
  <c r="L43"/>
  <c r="K8"/>
  <c r="G71"/>
  <c r="O26"/>
  <c r="I43"/>
  <c r="N59"/>
  <c r="L9"/>
  <c r="Q90"/>
  <c r="G47"/>
  <c r="Q48"/>
  <c r="J55"/>
  <c r="I91"/>
  <c r="K25"/>
  <c r="O29"/>
  <c r="G65"/>
  <c r="N85"/>
  <c r="L3"/>
  <c r="N29"/>
  <c r="H60"/>
  <c r="O15"/>
  <c r="B18"/>
  <c r="K56"/>
  <c r="L70"/>
  <c r="N50"/>
  <c r="P8"/>
  <c r="B4"/>
  <c r="P41"/>
  <c r="L82"/>
  <c r="J35"/>
  <c r="B98"/>
  <c r="P12"/>
  <c r="L84"/>
  <c r="L88"/>
  <c r="J49"/>
  <c r="I74"/>
  <c r="J18"/>
  <c r="J60"/>
  <c r="I72"/>
  <c r="P71"/>
  <c r="L6"/>
  <c r="I70"/>
  <c r="I27"/>
  <c r="G55"/>
  <c r="P5"/>
  <c r="I22"/>
  <c r="L17"/>
  <c r="G48"/>
  <c r="I73"/>
  <c r="K86"/>
  <c r="K16"/>
  <c r="I77"/>
  <c r="L18"/>
  <c r="J91"/>
  <c r="N54"/>
  <c r="B43"/>
  <c r="H66"/>
  <c r="N56"/>
  <c r="N9"/>
  <c r="P80"/>
  <c r="L44"/>
  <c r="O39"/>
  <c r="L16"/>
  <c r="Q9"/>
  <c r="G45"/>
  <c r="J86"/>
  <c r="L79"/>
  <c r="G19"/>
  <c r="G10"/>
  <c r="B23"/>
  <c r="O83"/>
  <c r="J70"/>
  <c r="P35"/>
  <c r="J74"/>
  <c r="I4"/>
  <c r="H22"/>
  <c r="B87"/>
  <c r="K24"/>
  <c r="P46"/>
  <c r="Q84"/>
  <c r="N60"/>
  <c r="G31"/>
  <c r="B44"/>
  <c r="H65"/>
  <c r="Q52"/>
  <c r="K61"/>
  <c r="Q64"/>
  <c r="I31"/>
  <c r="G72"/>
  <c r="J71"/>
  <c r="L32"/>
  <c r="K74"/>
  <c r="Q12"/>
  <c r="O17"/>
  <c r="H93"/>
  <c r="O61"/>
  <c r="O31"/>
  <c r="N86"/>
  <c r="G85"/>
  <c r="P63"/>
  <c r="B67"/>
  <c r="K40"/>
  <c r="O45"/>
  <c r="J57"/>
  <c r="H50"/>
  <c r="O80"/>
  <c r="J23"/>
  <c r="Q37"/>
  <c r="Q23"/>
  <c r="P60"/>
  <c r="P13"/>
  <c r="G15"/>
  <c r="B80"/>
  <c r="I55"/>
  <c r="H90"/>
  <c r="G69"/>
  <c r="P40"/>
  <c r="K43"/>
  <c r="H91"/>
  <c r="H80"/>
  <c r="N42"/>
  <c r="P72"/>
  <c r="Q56"/>
  <c r="P53"/>
  <c r="P81"/>
  <c r="N34"/>
  <c r="O11"/>
  <c r="L57"/>
  <c r="J5"/>
  <c r="L41"/>
  <c r="H2"/>
  <c r="N49"/>
  <c r="K17"/>
  <c r="K91"/>
  <c r="H52"/>
  <c r="I41"/>
  <c r="P44"/>
  <c r="J69"/>
  <c r="H83"/>
  <c r="N84"/>
  <c r="Q50"/>
  <c r="B8"/>
  <c r="G11"/>
  <c r="I5"/>
  <c r="H8"/>
  <c r="L64"/>
  <c r="P32"/>
  <c r="J44"/>
  <c r="K39"/>
  <c r="Q80"/>
  <c r="H79"/>
  <c r="G49"/>
  <c r="Q87"/>
  <c r="L76"/>
  <c r="N44"/>
  <c r="N8"/>
  <c r="Q8"/>
  <c r="J40"/>
  <c r="N47"/>
  <c r="N13"/>
  <c r="H34"/>
  <c r="H48"/>
  <c r="P59"/>
  <c r="Q71"/>
  <c r="K38"/>
  <c r="O33"/>
  <c r="Q17"/>
  <c r="K4"/>
  <c r="K12"/>
  <c r="K28"/>
  <c r="N67"/>
  <c r="L77"/>
  <c r="K23"/>
  <c r="R67" l="1"/>
  <c r="R13"/>
  <c r="R47"/>
  <c r="R8"/>
  <c r="R44"/>
  <c r="M5"/>
  <c r="F8"/>
  <c r="D8"/>
  <c r="E8"/>
  <c r="C8"/>
  <c r="R84"/>
  <c r="M41"/>
  <c r="R49"/>
  <c r="R34"/>
  <c r="R42"/>
  <c r="M55"/>
  <c r="F80"/>
  <c r="D80"/>
  <c r="E80"/>
  <c r="C80"/>
  <c r="D67"/>
  <c r="C67"/>
  <c r="F67"/>
  <c r="E67"/>
  <c r="R86"/>
  <c r="M31"/>
  <c r="C44"/>
  <c r="D44"/>
  <c r="F44"/>
  <c r="E44"/>
  <c r="R60"/>
  <c r="C87"/>
  <c r="D87"/>
  <c r="E87"/>
  <c r="F87"/>
  <c r="M4"/>
  <c r="D23"/>
  <c r="C23"/>
  <c r="E23"/>
  <c r="F23"/>
  <c r="R9"/>
  <c r="R56"/>
  <c r="F43"/>
  <c r="C43"/>
  <c r="E43"/>
  <c r="D43"/>
  <c r="R54"/>
  <c r="M77"/>
  <c r="M73"/>
  <c r="M22"/>
  <c r="M27"/>
  <c r="M70"/>
  <c r="M72"/>
  <c r="M74"/>
  <c r="D98"/>
  <c r="E98"/>
  <c r="F98"/>
  <c r="C98"/>
  <c r="F4"/>
  <c r="D4"/>
  <c r="C4"/>
  <c r="E4"/>
  <c r="R50"/>
  <c r="E18"/>
  <c r="F18"/>
  <c r="C18"/>
  <c r="D18"/>
  <c r="R29"/>
  <c r="L99"/>
  <c r="R85"/>
  <c r="M91"/>
  <c r="R59"/>
  <c r="M43"/>
  <c r="F14"/>
  <c r="D14"/>
  <c r="C14"/>
  <c r="E14"/>
  <c r="D90"/>
  <c r="E90"/>
  <c r="F90"/>
  <c r="C90"/>
  <c r="M94"/>
  <c r="C89"/>
  <c r="D89"/>
  <c r="F89"/>
  <c r="E89"/>
  <c r="C72"/>
  <c r="E72"/>
  <c r="F72"/>
  <c r="D72"/>
  <c r="R92"/>
  <c r="C69"/>
  <c r="E69"/>
  <c r="F69"/>
  <c r="D69"/>
  <c r="D95"/>
  <c r="E95"/>
  <c r="C95"/>
  <c r="F95"/>
  <c r="F27"/>
  <c r="E27"/>
  <c r="C27"/>
  <c r="D27"/>
  <c r="M88"/>
  <c r="R52"/>
  <c r="M34"/>
  <c r="C92"/>
  <c r="E92"/>
  <c r="F92"/>
  <c r="D92"/>
  <c r="R40"/>
  <c r="M49"/>
  <c r="R14"/>
  <c r="R65"/>
  <c r="D45"/>
  <c r="C45"/>
  <c r="E45"/>
  <c r="F45"/>
  <c r="R82"/>
  <c r="E48"/>
  <c r="F48"/>
  <c r="C48"/>
  <c r="D48"/>
  <c r="M15"/>
  <c r="M63"/>
  <c r="R37"/>
  <c r="M52"/>
  <c r="R69"/>
  <c r="R77"/>
  <c r="E17"/>
  <c r="D17"/>
  <c r="F17"/>
  <c r="C17"/>
  <c r="F66"/>
  <c r="D66"/>
  <c r="E66"/>
  <c r="C66"/>
  <c r="F6"/>
  <c r="D6"/>
  <c r="C6"/>
  <c r="E6"/>
  <c r="C21"/>
  <c r="E21"/>
  <c r="D21"/>
  <c r="F21"/>
  <c r="M82"/>
  <c r="D68"/>
  <c r="F68"/>
  <c r="C68"/>
  <c r="E68"/>
  <c r="R20"/>
  <c r="R95"/>
  <c r="C74"/>
  <c r="E74"/>
  <c r="D74"/>
  <c r="F74"/>
  <c r="F91"/>
  <c r="C91"/>
  <c r="D91"/>
  <c r="E91"/>
  <c r="M84"/>
  <c r="R7"/>
  <c r="M10"/>
  <c r="R45"/>
  <c r="C81"/>
  <c r="F81"/>
  <c r="E81"/>
  <c r="D81"/>
  <c r="R6"/>
  <c r="M79"/>
  <c r="M66"/>
  <c r="E33"/>
  <c r="F33"/>
  <c r="D33"/>
  <c r="C33"/>
  <c r="M14"/>
  <c r="N99"/>
  <c r="R3"/>
  <c r="M95"/>
  <c r="C79"/>
  <c r="D79"/>
  <c r="E79"/>
  <c r="F79"/>
  <c r="F28"/>
  <c r="D28"/>
  <c r="C28"/>
  <c r="E28"/>
  <c r="E11"/>
  <c r="D11"/>
  <c r="C11"/>
  <c r="F11"/>
  <c r="F53"/>
  <c r="D53"/>
  <c r="C53"/>
  <c r="E53"/>
  <c r="M58"/>
  <c r="E7"/>
  <c r="C7"/>
  <c r="D7"/>
  <c r="F7"/>
  <c r="E59"/>
  <c r="C59"/>
  <c r="D59"/>
  <c r="F59"/>
  <c r="M44"/>
  <c r="R87"/>
  <c r="R26"/>
  <c r="R88"/>
  <c r="R35"/>
  <c r="C42"/>
  <c r="F42"/>
  <c r="D42"/>
  <c r="E42"/>
  <c r="R76"/>
  <c r="P99"/>
  <c r="K99"/>
  <c r="M83"/>
  <c r="M92"/>
  <c r="R5"/>
  <c r="G99"/>
  <c r="M60"/>
  <c r="Q99"/>
  <c r="D86"/>
  <c r="C86"/>
  <c r="F86"/>
  <c r="E86"/>
  <c r="E35"/>
  <c r="D35"/>
  <c r="C35"/>
  <c r="F35"/>
  <c r="F96"/>
  <c r="C96"/>
  <c r="D96"/>
  <c r="E96"/>
  <c r="R11"/>
  <c r="M54"/>
  <c r="R83"/>
  <c r="E22"/>
  <c r="D22"/>
  <c r="F22"/>
  <c r="C22"/>
  <c r="M48"/>
  <c r="M86"/>
  <c r="M11"/>
  <c r="F31"/>
  <c r="D31"/>
  <c r="C31"/>
  <c r="E31"/>
  <c r="R63"/>
  <c r="D20"/>
  <c r="C20"/>
  <c r="F20"/>
  <c r="E20"/>
  <c r="M24"/>
  <c r="R98"/>
  <c r="R94"/>
  <c r="C13"/>
  <c r="D13"/>
  <c r="F13"/>
  <c r="E13"/>
  <c r="E65"/>
  <c r="F65"/>
  <c r="C65"/>
  <c r="D65"/>
  <c r="M98"/>
  <c r="M71"/>
  <c r="O99"/>
  <c r="R62"/>
  <c r="C82"/>
  <c r="E82"/>
  <c r="D82"/>
  <c r="F82"/>
  <c r="D40"/>
  <c r="F40"/>
  <c r="C40"/>
  <c r="E40"/>
  <c r="R38"/>
  <c r="M29"/>
  <c r="M87"/>
  <c r="F19"/>
  <c r="E19"/>
  <c r="C19"/>
  <c r="D19"/>
  <c r="M85"/>
  <c r="R12"/>
  <c r="M62"/>
  <c r="R32"/>
  <c r="R30"/>
  <c r="R74"/>
  <c r="M97"/>
  <c r="R89"/>
  <c r="C75"/>
  <c r="D75"/>
  <c r="E75"/>
  <c r="F75"/>
  <c r="R39"/>
  <c r="C38"/>
  <c r="F38"/>
  <c r="E38"/>
  <c r="D38"/>
  <c r="F58"/>
  <c r="E58"/>
  <c r="C58"/>
  <c r="D58"/>
  <c r="C76"/>
  <c r="F76"/>
  <c r="E76"/>
  <c r="D76"/>
  <c r="M36"/>
  <c r="F34"/>
  <c r="D34"/>
  <c r="E34"/>
  <c r="C34"/>
  <c r="E73"/>
  <c r="C73"/>
  <c r="F73"/>
  <c r="D73"/>
  <c r="F56"/>
  <c r="D56"/>
  <c r="E56"/>
  <c r="C56"/>
  <c r="M78"/>
  <c r="M17"/>
  <c r="M30"/>
  <c r="R19"/>
  <c r="R91"/>
  <c r="M7"/>
  <c r="R80"/>
  <c r="R73"/>
  <c r="F97"/>
  <c r="C97"/>
  <c r="E97"/>
  <c r="D97"/>
  <c r="D30"/>
  <c r="F30"/>
  <c r="C30"/>
  <c r="E30"/>
  <c r="D84"/>
  <c r="F84"/>
  <c r="E84"/>
  <c r="C84"/>
  <c r="M64"/>
  <c r="R55"/>
  <c r="C77"/>
  <c r="F77"/>
  <c r="E77"/>
  <c r="D77"/>
  <c r="M45"/>
  <c r="M21"/>
  <c r="M81"/>
  <c r="R66"/>
  <c r="R72"/>
  <c r="M59"/>
  <c r="H99"/>
  <c r="R18"/>
  <c r="R16"/>
  <c r="M46"/>
  <c r="R36"/>
  <c r="R93"/>
  <c r="R57"/>
  <c r="F64"/>
  <c r="D64"/>
  <c r="C64"/>
  <c r="E64"/>
  <c r="F78"/>
  <c r="E78"/>
  <c r="D78"/>
  <c r="C78"/>
  <c r="M3"/>
  <c r="I99"/>
  <c r="M8"/>
  <c r="F63"/>
  <c r="E63"/>
  <c r="C63"/>
  <c r="D63"/>
  <c r="R71"/>
  <c r="C61"/>
  <c r="F61"/>
  <c r="E61"/>
  <c r="D61"/>
  <c r="F3"/>
  <c r="C3"/>
  <c r="E3"/>
  <c r="B99"/>
  <c r="D3"/>
  <c r="C60"/>
  <c r="D60"/>
  <c r="F60"/>
  <c r="E60"/>
  <c r="C46"/>
  <c r="E46"/>
  <c r="D46"/>
  <c r="F46"/>
  <c r="E47"/>
  <c r="F47"/>
  <c r="C47"/>
  <c r="D47"/>
  <c r="F52"/>
  <c r="C52"/>
  <c r="E52"/>
  <c r="D52"/>
  <c r="D41"/>
  <c r="F41"/>
  <c r="C41"/>
  <c r="E41"/>
  <c r="M32"/>
  <c r="R75"/>
  <c r="F10"/>
  <c r="E10"/>
  <c r="C10"/>
  <c r="D10"/>
  <c r="R24"/>
  <c r="D9"/>
  <c r="E9"/>
  <c r="C9"/>
  <c r="F9"/>
  <c r="M61"/>
  <c r="M69"/>
  <c r="E49"/>
  <c r="D49"/>
  <c r="F49"/>
  <c r="C49"/>
  <c r="C51"/>
  <c r="E51"/>
  <c r="D51"/>
  <c r="F51"/>
  <c r="M80"/>
  <c r="M89"/>
  <c r="R61"/>
  <c r="R28"/>
  <c r="R97"/>
  <c r="M26"/>
  <c r="R23"/>
  <c r="F32"/>
  <c r="C32"/>
  <c r="E32"/>
  <c r="D32"/>
  <c r="D36"/>
  <c r="F36"/>
  <c r="E36"/>
  <c r="C36"/>
  <c r="R27"/>
  <c r="M96"/>
  <c r="E94"/>
  <c r="F94"/>
  <c r="C94"/>
  <c r="D94"/>
  <c r="M53"/>
  <c r="R51"/>
  <c r="R70"/>
  <c r="R46"/>
  <c r="M56"/>
  <c r="R4"/>
  <c r="M16"/>
  <c r="M90"/>
  <c r="M47"/>
  <c r="F70"/>
  <c r="D70"/>
  <c r="C70"/>
  <c r="E70"/>
  <c r="M28"/>
  <c r="M37"/>
  <c r="R68"/>
  <c r="R21"/>
  <c r="C26"/>
  <c r="F26"/>
  <c r="E26"/>
  <c r="D26"/>
  <c r="R81"/>
  <c r="R15"/>
  <c r="R90"/>
  <c r="R48"/>
  <c r="C12"/>
  <c r="E12"/>
  <c r="D12"/>
  <c r="F12"/>
  <c r="M6"/>
  <c r="M50"/>
  <c r="R41"/>
  <c r="M25"/>
  <c r="M23"/>
  <c r="R78"/>
  <c r="C85"/>
  <c r="F85"/>
  <c r="D85"/>
  <c r="E85"/>
  <c r="M68"/>
  <c r="M9"/>
  <c r="F37"/>
  <c r="E37"/>
  <c r="D37"/>
  <c r="C37"/>
  <c r="M18"/>
  <c r="M75"/>
  <c r="C39"/>
  <c r="E39"/>
  <c r="F39"/>
  <c r="D39"/>
  <c r="R43"/>
  <c r="C29"/>
  <c r="F29"/>
  <c r="E29"/>
  <c r="D29"/>
  <c r="E71"/>
  <c r="C71"/>
  <c r="D71"/>
  <c r="F71"/>
  <c r="R58"/>
  <c r="C88"/>
  <c r="F88"/>
  <c r="E88"/>
  <c r="D88"/>
  <c r="J99"/>
  <c r="F15"/>
  <c r="D15"/>
  <c r="E15"/>
  <c r="C15"/>
  <c r="M35"/>
  <c r="R22"/>
  <c r="M67"/>
  <c r="R96"/>
  <c r="C25"/>
  <c r="E25"/>
  <c r="D25"/>
  <c r="F25"/>
  <c r="R17"/>
  <c r="C55"/>
  <c r="F55"/>
  <c r="E55"/>
  <c r="D55"/>
  <c r="M65"/>
  <c r="M12"/>
  <c r="R33"/>
  <c r="R25"/>
  <c r="R79"/>
  <c r="R31"/>
  <c r="M39"/>
  <c r="M40"/>
  <c r="M42"/>
  <c r="M20"/>
  <c r="D50"/>
  <c r="C50"/>
  <c r="E50"/>
  <c r="F50"/>
  <c r="R10"/>
  <c r="D54"/>
  <c r="F54"/>
  <c r="C54"/>
  <c r="E54"/>
  <c r="M76"/>
  <c r="M13"/>
  <c r="M19"/>
  <c r="F83"/>
  <c r="C83"/>
  <c r="E83"/>
  <c r="D83"/>
  <c r="M93"/>
  <c r="M38"/>
  <c r="D62"/>
  <c r="E62"/>
  <c r="C62"/>
  <c r="F62"/>
  <c r="R53"/>
  <c r="M33"/>
  <c r="M51"/>
  <c r="R64"/>
  <c r="C5"/>
  <c r="F5"/>
  <c r="D5"/>
  <c r="E5"/>
  <c r="C57"/>
  <c r="D57"/>
  <c r="F57"/>
  <c r="E57"/>
  <c r="E16"/>
  <c r="C16"/>
  <c r="F16"/>
  <c r="D16"/>
  <c r="F93"/>
  <c r="C93"/>
  <c r="D93"/>
  <c r="E93"/>
  <c r="M57"/>
  <c r="E24"/>
  <c r="F24"/>
  <c r="D24"/>
  <c r="C24"/>
  <c r="O77" i="57"/>
  <c r="V13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M99" i="78" l="1"/>
  <c r="E99"/>
  <c r="D99"/>
  <c r="F99"/>
  <c r="R99"/>
  <c r="C99"/>
  <c r="T9" i="73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B67"/>
  <c r="DB63"/>
  <c r="DB37"/>
  <c r="DB33"/>
  <c r="DB29"/>
  <c r="DB25"/>
  <c r="CV4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BF86"/>
  <c r="BF88"/>
  <c r="DH88" s="1"/>
  <c r="D88" i="40" s="1"/>
  <c r="BF91" i="54"/>
  <c r="DH91" s="1"/>
  <c r="D91" i="40" s="1"/>
  <c r="BF92" i="54"/>
  <c r="DJ92"/>
  <c r="F92" i="40" s="1"/>
  <c r="BF97" i="54"/>
  <c r="DH97" s="1"/>
  <c r="D97" i="40" s="1"/>
  <c r="BF17" i="54"/>
  <c r="BF30"/>
  <c r="DH30" s="1"/>
  <c r="D30" i="40" s="1"/>
  <c r="BF49" i="54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DG4" s="1"/>
  <c r="C4" i="40" s="1"/>
  <c r="AY6" i="54"/>
  <c r="AY8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AY29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AY79"/>
  <c r="DG79" s="1"/>
  <c r="C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I71"/>
  <c r="E71" i="40" s="1"/>
  <c r="AY82" i="54"/>
  <c r="AY84"/>
  <c r="AY88"/>
  <c r="DG88" s="1"/>
  <c r="C88" i="40" s="1"/>
  <c r="AY90" i="54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G55"/>
  <c r="C55" i="40" s="1"/>
  <c r="DJ58" i="54"/>
  <c r="F58" i="40" s="1"/>
  <c r="BX62" i="54"/>
  <c r="DG66"/>
  <c r="DG70"/>
  <c r="BX70"/>
  <c r="DG96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5" i="54"/>
  <c r="C25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17"/>
  <c r="DD46"/>
  <c r="DD9"/>
  <c r="CW16"/>
  <c r="CP44"/>
  <c r="CP30"/>
  <c r="CP87"/>
  <c r="CP35"/>
  <c r="CP26"/>
  <c r="CI68"/>
  <c r="CB7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55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<sst xmlns="http://schemas.openxmlformats.org/spreadsheetml/2006/main" count="8853" uniqueCount="561">
  <si>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</si>
  <si>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</si>
  <si>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</si>
  <si>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</si>
  <si>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</si>
  <si>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</si>
  <si>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</si>
  <si>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</si>
  <si>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</si>
  <si>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</si>
  <si>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</si>
  <si>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</si>
  <si>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</si>
  <si>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</si>
  <si>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</si>
  <si>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</si>
  <si>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</si>
  <si>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</si>
  <si>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</si>
  <si>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</si>
  <si>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</si>
  <si>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</si>
  <si>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</si>
  <si>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</si>
  <si>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</si>
  <si>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</si>
  <si>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</si>
  <si>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</si>
  <si>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</si>
  <si>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</si>
  <si>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</si>
  <si>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</si>
  <si>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</si>
  <si>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</si>
  <si>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</si>
  <si>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</si>
  <si>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</si>
  <si>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</si>
  <si>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</si>
  <si>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</si>
  <si>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</si>
  <si>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</si>
  <si>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</si>
  <si>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</si>
  <si>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</si>
  <si>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</si>
  <si>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</si>
  <si>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</si>
  <si>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</si>
  <si>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</si>
  <si>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</si>
  <si>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</si>
  <si>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</si>
  <si>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</si>
  <si>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</si>
  <si>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</si>
  <si>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</si>
  <si>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</si>
  <si>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</si>
  <si>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</si>
  <si>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</si>
  <si>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</si>
  <si>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</si>
  <si>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</si>
  <si>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</si>
  <si>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</si>
  <si>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</si>
  <si>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</si>
  <si>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</si>
  <si>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</si>
  <si>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</si>
  <si>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</si>
  <si>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</si>
  <si>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</si>
  <si>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</si>
  <si>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</si>
  <si>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</si>
  <si>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</si>
  <si>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</si>
  <si>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</si>
  <si>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</si>
  <si>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</si>
  <si>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</si>
  <si>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</si>
  <si>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</si>
  <si>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</si>
  <si>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</si>
  <si>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</si>
  <si>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</si>
  <si>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</si>
  <si>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</si>
  <si>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</si>
  <si>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</si>
  <si>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</si>
  <si>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</si>
  <si>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</si>
  <si>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</si>
  <si>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</si>
  <si>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</si>
  <si>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</si>
  <si>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</si>
  <si>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</si>
  <si>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</si>
  <si>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</si>
  <si>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</si>
  <si>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</si>
  <si>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</si>
  <si>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</si>
  <si>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</si>
  <si>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</si>
  <si>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</si>
  <si>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</si>
  <si>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</si>
  <si>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</si>
  <si>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</si>
  <si>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</si>
  <si>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</si>
  <si>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</si>
  <si>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</si>
  <si>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</si>
  <si>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</si>
  <si>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</si>
  <si>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</si>
  <si>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</si>
  <si>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</si>
  <si>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</si>
  <si>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</si>
  <si>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</si>
  <si>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</si>
  <si>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</si>
  <si>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</si>
  <si>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</si>
  <si>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</si>
  <si>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</si>
  <si>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</si>
  <si>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</si>
  <si>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</si>
  <si>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</si>
  <si>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</si>
  <si>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</si>
  <si>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</si>
  <si>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</si>
  <si>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</si>
  <si>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</si>
  <si>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</si>
  <si>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</si>
  <si>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</si>
  <si>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</si>
  <si>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</si>
  <si>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</si>
  <si>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</si>
  <si>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</si>
  <si>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</si>
  <si>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</si>
  <si>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</si>
  <si>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</si>
  <si>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</si>
  <si>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</si>
  <si>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</si>
  <si>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</si>
  <si>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</si>
  <si>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</si>
  <si>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</si>
  <si>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</si>
  <si>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</si>
  <si>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</si>
  <si>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</si>
  <si>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</si>
  <si>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</si>
  <si>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</si>
  <si>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</si>
  <si>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</si>
  <si>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</si>
  <si>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</si>
  <si>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</si>
  <si>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</si>
  <si>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</si>
  <si>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</si>
  <si>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</si>
  <si>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</si>
  <si>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</si>
  <si>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</si>
  <si>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</si>
  <si>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</si>
  <si>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</si>
  <si>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</si>
  <si>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</si>
  <si>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</si>
  <si>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</si>
  <si>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</si>
  <si>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</si>
  <si>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</si>
  <si>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</si>
  <si>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</si>
  <si>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</si>
  <si>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</si>
  <si>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</si>
  <si>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</si>
  <si>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</si>
  <si>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</si>
  <si>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</si>
  <si>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</si>
  <si>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</si>
  <si>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</si>
  <si>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</si>
  <si>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</si>
  <si>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</si>
  <si>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</si>
  <si>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</si>
  <si>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</si>
  <si>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</si>
  <si>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</si>
  <si>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</si>
  <si>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</si>
  <si>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</si>
  <si>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</si>
  <si>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</si>
  <si>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</si>
  <si>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</si>
  <si>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</si>
  <si>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</si>
  <si>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</si>
  <si>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</si>
  <si>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</si>
  <si>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</si>
  <si>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</si>
  <si>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</si>
  <si>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</si>
  <si>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</si>
  <si>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</si>
  <si>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</si>
  <si>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</si>
  <si>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</si>
  <si>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</si>
  <si>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</si>
  <si>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</si>
  <si>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</si>
  <si>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</si>
  <si>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</si>
  <si>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</si>
  <si>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</si>
  <si>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</si>
  <si>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</si>
  <si>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</si>
  <si>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</si>
  <si>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</si>
  <si>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</si>
  <si>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</si>
  <si>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</si>
  <si>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</si>
  <si>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</si>
  <si>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</si>
  <si>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</si>
  <si>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</si>
  <si>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</si>
  <si>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</si>
  <si>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</si>
  <si>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</si>
  <si>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</si>
  <si>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</si>
  <si>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</si>
  <si>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</si>
  <si>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</si>
  <si>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</si>
  <si>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</si>
  <si>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</si>
  <si>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</si>
  <si>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</si>
  <si>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</si>
  <si>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</si>
  <si>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</si>
  <si>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</si>
  <si>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</si>
  <si>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</si>
  <si>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</si>
  <si>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</si>
  <si>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</si>
  <si>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</si>
  <si>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</si>
  <si>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</si>
  <si>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</si>
  <si>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</si>
  <si>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</si>
  <si>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</si>
  <si>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</si>
  <si>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</si>
  <si>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</si>
  <si>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</si>
  <si>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</si>
  <si>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</si>
  <si>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</si>
  <si>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</si>
  <si>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</si>
  <si>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</si>
  <si>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</si>
  <si>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</si>
  <si>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</si>
  <si>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</si>
  <si>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</si>
  <si>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</si>
  <si>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</si>
  <si>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</si>
  <si>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</si>
  <si>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</si>
  <si>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</si>
  <si>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</si>
  <si>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</si>
  <si>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</si>
  <si>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</si>
  <si>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</si>
  <si>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</si>
  <si>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</si>
  <si>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</si>
  <si>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</si>
  <si>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</si>
  <si>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</si>
  <si>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</si>
  <si>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</si>
  <si>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</si>
  <si>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</si>
  <si>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</si>
  <si>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</si>
  <si>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</si>
  <si>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</si>
  <si>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</si>
  <si>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</si>
  <si>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</si>
  <si>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</si>
  <si>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</si>
  <si>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</si>
  <si>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</si>
  <si>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</si>
  <si>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</si>
  <si>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</si>
  <si>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</si>
  <si>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</si>
  <si>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</si>
  <si>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</si>
  <si>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</si>
  <si>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</si>
  <si>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</si>
  <si>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</si>
  <si>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</si>
  <si>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</si>
  <si>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</si>
  <si>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</si>
  <si>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</si>
  <si>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</si>
  <si>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</si>
  <si>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</si>
  <si>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</si>
  <si>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</si>
  <si>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</si>
  <si>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</si>
  <si>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</si>
  <si>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</si>
  <si>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</si>
  <si>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</si>
  <si>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</si>
  <si>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</si>
  <si>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</si>
  <si>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</si>
  <si>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</si>
  <si>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</si>
  <si>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</si>
  <si>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</si>
  <si>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</si>
  <si>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</si>
  <si>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</si>
  <si>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</si>
  <si>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</si>
  <si>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</si>
  <si>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</si>
  <si>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</si>
  <si>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</si>
  <si>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</si>
  <si>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</si>
  <si>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</si>
  <si>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</si>
  <si>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</si>
  <si>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</si>
  <si>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</si>
  <si>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</si>
  <si>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</si>
  <si>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</si>
  <si>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</si>
  <si>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</si>
  <si>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</si>
  <si>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</si>
  <si>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</si>
  <si>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</si>
  <si>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</si>
  <si>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</si>
  <si>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</si>
  <si>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</si>
  <si>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</si>
  <si>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</si>
  <si>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</si>
  <si>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</si>
  <si>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</si>
  <si>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</si>
  <si>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</si>
  <si>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</si>
  <si>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</si>
  <si>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</si>
  <si>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</si>
  <si>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</si>
  <si>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</si>
  <si>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</si>
  <si>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</si>
  <si>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</si>
  <si>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</si>
  <si>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</si>
  <si>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</si>
  <si>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</si>
  <si>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</si>
  <si>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</si>
  <si>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</si>
  <si>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</si>
  <si>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</si>
  <si>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</si>
  <si>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</si>
  <si>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</si>
  <si>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</si>
  <si>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</si>
  <si>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</si>
  <si>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</si>
  <si>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</si>
  <si>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</si>
  <si>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</si>
  <si>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</si>
  <si>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</si>
  <si>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</si>
  <si>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</si>
  <si>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</si>
  <si>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</si>
  <si>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</si>
  <si>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</si>
  <si>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</si>
  <si>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</si>
  <si>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</si>
  <si>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</si>
  <si>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</si>
  <si>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</si>
  <si>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</si>
  <si>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</si>
  <si>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</si>
  <si>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</si>
  <si>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</si>
  <si>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</si>
  <si>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</si>
  <si>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</si>
  <si>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</si>
  <si>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</si>
  <si>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</si>
  <si>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</si>
  <si>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</si>
  <si>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</si>
  <si>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</si>
  <si>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</si>
  <si>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</si>
  <si>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</si>
  <si>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</si>
  <si>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</si>
  <si>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</si>
  <si>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</si>
  <si>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</si>
  <si>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</si>
  <si>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</si>
  <si>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</si>
  <si>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</si>
  <si>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</si>
  <si>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</si>
  <si>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</si>
  <si>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</si>
  <si>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</si>
  <si>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</si>
  <si>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</si>
  <si>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</si>
  <si>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</si>
  <si>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</si>
  <si>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</si>
  <si>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</si>
  <si>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</si>
  <si>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</si>
  <si>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</si>
  <si>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</si>
  <si>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</si>
  <si>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</si>
  <si>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</si>
  <si>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</si>
  <si>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</si>
  <si>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</si>
  <si>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</si>
  <si>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</si>
  <si>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</si>
  <si>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</si>
  <si>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</si>
  <si>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</si>
  <si>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</si>
  <si>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</si>
  <si>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</si>
  <si>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</si>
  <si>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</si>
  <si>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</si>
  <si>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</si>
  <si>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</si>
  <si>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</si>
  <si>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</si>
  <si>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</si>
  <si>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</si>
  <si>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</si>
  <si>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</si>
  <si>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</si>
  <si>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</si>
  <si>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</si>
  <si>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</si>
  <si>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</si>
  <si>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</si>
  <si>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</si>
  <si>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</si>
  <si>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</si>
  <si>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</si>
  <si>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</si>
  <si>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</si>
  <si>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</si>
  <si>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</si>
  <si>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71IS2023/11/11</t>
  </si>
  <si>
    <t>BSHP</t>
  </si>
  <si>
    <t>NR/2023/17905/A/914</t>
  </si>
  <si>
    <t>ITCWIND</t>
  </si>
  <si>
    <t>NR/2023/17901/A/912</t>
  </si>
  <si>
    <t>AEML</t>
  </si>
  <si>
    <t>WR/2023/18560/A</t>
  </si>
  <si>
    <t>WR/2023/18560/A/II</t>
  </si>
  <si>
    <t>CHANJUII</t>
  </si>
  <si>
    <t>NR/2023/17984/C</t>
  </si>
  <si>
    <t>HP</t>
  </si>
  <si>
    <t>NR/2023/16187/A</t>
  </si>
  <si>
    <t>GOA_Beneficiary</t>
  </si>
  <si>
    <t>WR/2023/20254/A/959</t>
  </si>
  <si>
    <t>SOLAPUR_SOLAR</t>
  </si>
  <si>
    <t>NR/2023/17985/C</t>
  </si>
  <si>
    <t>RUVNL</t>
  </si>
  <si>
    <t>NR/2023/17064/A</t>
  </si>
  <si>
    <t>WR/2023/20256/A/960</t>
  </si>
  <si>
    <t>RSRPL_BKN</t>
  </si>
  <si>
    <t>NR/2023/17990/C</t>
  </si>
  <si>
    <t>NR/01112023/30112023/HP-10</t>
  </si>
  <si>
    <t>MBMP</t>
  </si>
  <si>
    <t xml:space="preserve">NR/03112023/30112023/HPX-TAMDLY-011123-05147 </t>
  </si>
  <si>
    <t>RKM_POWER</t>
  </si>
  <si>
    <t>NR/03112023/30112023/IEX-231101-05680</t>
  </si>
  <si>
    <t>NR/01112023/30112023/HP-09</t>
  </si>
  <si>
    <t>KSEB</t>
  </si>
  <si>
    <t>SR/01112023/30112023/KSEB_BYPL-NOV23</t>
  </si>
  <si>
    <t>SBSRPC11PL_BKN</t>
  </si>
  <si>
    <t>NR/01102023/02012046/L_NR_2021_17</t>
  </si>
  <si>
    <t>ACBIL</t>
  </si>
  <si>
    <t>NR/02112023/15112023/D20231102NR21539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</si>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</sst>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10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10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10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10</v>
          </cell>
          <cell r="D27">
            <v>0</v>
          </cell>
          <cell r="E27">
            <v>0</v>
          </cell>
          <cell r="H27">
            <v>0</v>
          </cell>
          <cell r="I27">
            <v>10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45</v>
          </cell>
          <cell r="D28">
            <v>0</v>
          </cell>
          <cell r="E28">
            <v>0</v>
          </cell>
          <cell r="H28">
            <v>0</v>
          </cell>
          <cell r="I28">
            <v>12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45</v>
          </cell>
          <cell r="D29">
            <v>0</v>
          </cell>
          <cell r="E29">
            <v>0</v>
          </cell>
          <cell r="H29">
            <v>0</v>
          </cell>
          <cell r="I29">
            <v>12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45</v>
          </cell>
          <cell r="D30">
            <v>0</v>
          </cell>
          <cell r="E30">
            <v>0</v>
          </cell>
          <cell r="H30">
            <v>0</v>
          </cell>
          <cell r="I30">
            <v>12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45</v>
          </cell>
          <cell r="D31">
            <v>0</v>
          </cell>
          <cell r="E31">
            <v>0</v>
          </cell>
          <cell r="H31">
            <v>0</v>
          </cell>
          <cell r="I31">
            <v>15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55</v>
          </cell>
          <cell r="D32">
            <v>0</v>
          </cell>
          <cell r="E32">
            <v>0</v>
          </cell>
          <cell r="H32">
            <v>0</v>
          </cell>
          <cell r="I32">
            <v>15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55</v>
          </cell>
          <cell r="D33">
            <v>0</v>
          </cell>
          <cell r="E33">
            <v>0</v>
          </cell>
          <cell r="H33">
            <v>0</v>
          </cell>
          <cell r="I33">
            <v>15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55</v>
          </cell>
          <cell r="D34">
            <v>0</v>
          </cell>
          <cell r="E34">
            <v>0</v>
          </cell>
          <cell r="H34">
            <v>0</v>
          </cell>
          <cell r="I34">
            <v>15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55</v>
          </cell>
          <cell r="D35">
            <v>0</v>
          </cell>
          <cell r="E35">
            <v>0</v>
          </cell>
          <cell r="H35">
            <v>0</v>
          </cell>
          <cell r="I35">
            <v>17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55</v>
          </cell>
          <cell r="D36">
            <v>0</v>
          </cell>
          <cell r="E36">
            <v>0</v>
          </cell>
          <cell r="H36">
            <v>0</v>
          </cell>
          <cell r="I36">
            <v>17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55</v>
          </cell>
          <cell r="D37">
            <v>0</v>
          </cell>
          <cell r="E37">
            <v>0</v>
          </cell>
          <cell r="H37">
            <v>0</v>
          </cell>
          <cell r="I37">
            <v>17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55</v>
          </cell>
          <cell r="D38">
            <v>0</v>
          </cell>
          <cell r="E38">
            <v>0</v>
          </cell>
          <cell r="H38">
            <v>0</v>
          </cell>
          <cell r="I38">
            <v>17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55</v>
          </cell>
          <cell r="D39">
            <v>0</v>
          </cell>
          <cell r="E39">
            <v>0</v>
          </cell>
          <cell r="H39">
            <v>0</v>
          </cell>
          <cell r="I39">
            <v>17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19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19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19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19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30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25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27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27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27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27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27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27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27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27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0">
        <v>45241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245</v>
      </c>
    </row>
    <row r="9" spans="1:3">
      <c r="A9" s="46" t="s">
        <v>450</v>
      </c>
      <c r="B9" s="199">
        <v>45243.467604166668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45241</v>
      </c>
      <c r="B1" s="211" t="s">
        <v>437</v>
      </c>
      <c r="C1" s="207"/>
      <c r="D1" s="209" t="s">
        <v>293</v>
      </c>
      <c r="E1" s="209"/>
      <c r="F1" s="209"/>
      <c r="G1" s="209"/>
      <c r="H1" s="210"/>
      <c r="I1" s="212" t="s">
        <v>438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25.6</v>
      </c>
      <c r="C3" s="197">
        <v>25.6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10.68032</v>
      </c>
      <c r="J3" s="21">
        <f>C3*E3/100</f>
        <v>5.9724799999999991</v>
      </c>
      <c r="K3" s="21">
        <f>C3*F3/100</f>
        <v>7.7030400000000006</v>
      </c>
      <c r="L3" s="21">
        <f>C3*G3/100</f>
        <v>1.2441600000000002</v>
      </c>
      <c r="M3" s="157">
        <f>SUM(I3:L3)</f>
        <v>25.6</v>
      </c>
      <c r="N3" s="22"/>
      <c r="P3" s="37">
        <f t="shared" ref="P3:P34" si="1">I3</f>
        <v>10.68032</v>
      </c>
      <c r="Q3" s="37">
        <f t="shared" ref="Q3:Q34" si="2">J3</f>
        <v>5.9724799999999991</v>
      </c>
      <c r="R3" s="37">
        <f t="shared" ref="R3:R34" si="3">K3</f>
        <v>7.7030400000000006</v>
      </c>
      <c r="S3" s="37">
        <f t="shared" ref="S3:S34" si="4">L3</f>
        <v>1.2441600000000002</v>
      </c>
      <c r="T3" s="37">
        <f>SUM(P3:S3)</f>
        <v>25.6</v>
      </c>
    </row>
    <row r="4" spans="1:20">
      <c r="A4" s="8" t="s">
        <v>46</v>
      </c>
      <c r="B4" s="197">
        <v>25.6</v>
      </c>
      <c r="C4" s="197">
        <v>25.6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10.68032</v>
      </c>
      <c r="J4" s="21">
        <f t="shared" ref="J4:J67" si="6">C4*E4/100</f>
        <v>5.9724799999999991</v>
      </c>
      <c r="K4" s="21">
        <f t="shared" ref="K4:K67" si="7">C4*F4/100</f>
        <v>7.7030400000000006</v>
      </c>
      <c r="L4" s="21">
        <f t="shared" ref="L4:L67" si="8">C4*G4/100</f>
        <v>1.2441600000000002</v>
      </c>
      <c r="M4" s="158">
        <f t="shared" ref="M4:M67" si="9">SUM(I4:L4)</f>
        <v>25.6</v>
      </c>
      <c r="N4" s="22"/>
      <c r="P4" s="37">
        <f t="shared" si="1"/>
        <v>10.68032</v>
      </c>
      <c r="Q4" s="37">
        <f t="shared" si="2"/>
        <v>5.9724799999999991</v>
      </c>
      <c r="R4" s="37">
        <f t="shared" si="3"/>
        <v>7.7030400000000006</v>
      </c>
      <c r="S4" s="37">
        <f t="shared" si="4"/>
        <v>1.2441600000000002</v>
      </c>
      <c r="T4" s="37">
        <f t="shared" ref="T4:T67" si="10">SUM(P4:S4)</f>
        <v>25.6</v>
      </c>
    </row>
    <row r="5" spans="1:20">
      <c r="A5" s="8" t="s">
        <v>47</v>
      </c>
      <c r="B5" s="197">
        <v>25.6</v>
      </c>
      <c r="C5" s="197">
        <v>25.6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10.68032</v>
      </c>
      <c r="J5" s="21">
        <f t="shared" si="6"/>
        <v>5.9724799999999991</v>
      </c>
      <c r="K5" s="21">
        <f t="shared" si="7"/>
        <v>7.7030400000000006</v>
      </c>
      <c r="L5" s="21">
        <f t="shared" si="8"/>
        <v>1.2441600000000002</v>
      </c>
      <c r="M5" s="158">
        <f t="shared" si="9"/>
        <v>25.6</v>
      </c>
      <c r="N5" s="22"/>
      <c r="P5" s="37">
        <f t="shared" si="1"/>
        <v>10.68032</v>
      </c>
      <c r="Q5" s="37">
        <f t="shared" si="2"/>
        <v>5.9724799999999991</v>
      </c>
      <c r="R5" s="37">
        <f t="shared" si="3"/>
        <v>7.7030400000000006</v>
      </c>
      <c r="S5" s="37">
        <f t="shared" si="4"/>
        <v>1.2441600000000002</v>
      </c>
      <c r="T5" s="37">
        <f t="shared" si="10"/>
        <v>25.6</v>
      </c>
    </row>
    <row r="6" spans="1:20">
      <c r="A6" s="8" t="s">
        <v>48</v>
      </c>
      <c r="B6" s="197">
        <v>25.6</v>
      </c>
      <c r="C6" s="197">
        <v>25.6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10.68032</v>
      </c>
      <c r="J6" s="21">
        <f t="shared" si="6"/>
        <v>5.9724799999999991</v>
      </c>
      <c r="K6" s="21">
        <f t="shared" si="7"/>
        <v>7.7030400000000006</v>
      </c>
      <c r="L6" s="21">
        <f t="shared" si="8"/>
        <v>1.2441600000000002</v>
      </c>
      <c r="M6" s="158">
        <f t="shared" si="9"/>
        <v>25.6</v>
      </c>
      <c r="N6" s="22"/>
      <c r="P6" s="37">
        <f t="shared" si="1"/>
        <v>10.68032</v>
      </c>
      <c r="Q6" s="37">
        <f t="shared" si="2"/>
        <v>5.9724799999999991</v>
      </c>
      <c r="R6" s="37">
        <f t="shared" si="3"/>
        <v>7.7030400000000006</v>
      </c>
      <c r="S6" s="37">
        <f t="shared" si="4"/>
        <v>1.2441600000000002</v>
      </c>
      <c r="T6" s="37">
        <f t="shared" si="10"/>
        <v>25.6</v>
      </c>
    </row>
    <row r="7" spans="1:20">
      <c r="A7" s="8" t="s">
        <v>49</v>
      </c>
      <c r="B7" s="197">
        <v>25.6</v>
      </c>
      <c r="C7" s="197">
        <v>25.6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10.68032</v>
      </c>
      <c r="J7" s="21">
        <f t="shared" si="6"/>
        <v>5.9724799999999991</v>
      </c>
      <c r="K7" s="21">
        <f t="shared" si="7"/>
        <v>7.7030400000000006</v>
      </c>
      <c r="L7" s="21">
        <f t="shared" si="8"/>
        <v>1.2441600000000002</v>
      </c>
      <c r="M7" s="158">
        <f t="shared" si="9"/>
        <v>25.6</v>
      </c>
      <c r="N7" s="22"/>
      <c r="P7" s="37">
        <f t="shared" si="1"/>
        <v>10.68032</v>
      </c>
      <c r="Q7" s="37">
        <f t="shared" si="2"/>
        <v>5.9724799999999991</v>
      </c>
      <c r="R7" s="37">
        <f t="shared" si="3"/>
        <v>7.7030400000000006</v>
      </c>
      <c r="S7" s="37">
        <f t="shared" si="4"/>
        <v>1.2441600000000002</v>
      </c>
      <c r="T7" s="37">
        <f t="shared" si="10"/>
        <v>25.6</v>
      </c>
    </row>
    <row r="8" spans="1:20">
      <c r="A8" s="8" t="s">
        <v>50</v>
      </c>
      <c r="B8" s="197">
        <v>25.6</v>
      </c>
      <c r="C8" s="197">
        <v>25.6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10.68032</v>
      </c>
      <c r="J8" s="21">
        <f t="shared" si="6"/>
        <v>5.9724799999999991</v>
      </c>
      <c r="K8" s="21">
        <f t="shared" si="7"/>
        <v>7.7030400000000006</v>
      </c>
      <c r="L8" s="21">
        <f t="shared" si="8"/>
        <v>1.2441600000000002</v>
      </c>
      <c r="M8" s="158">
        <f t="shared" si="9"/>
        <v>25.6</v>
      </c>
      <c r="N8" s="22"/>
      <c r="P8" s="37">
        <f t="shared" si="1"/>
        <v>10.68032</v>
      </c>
      <c r="Q8" s="37">
        <f t="shared" si="2"/>
        <v>5.9724799999999991</v>
      </c>
      <c r="R8" s="37">
        <f t="shared" si="3"/>
        <v>7.7030400000000006</v>
      </c>
      <c r="S8" s="37">
        <f t="shared" si="4"/>
        <v>1.2441600000000002</v>
      </c>
      <c r="T8" s="37">
        <f t="shared" si="10"/>
        <v>25.6</v>
      </c>
    </row>
    <row r="9" spans="1:20">
      <c r="A9" s="8" t="s">
        <v>51</v>
      </c>
      <c r="B9" s="197">
        <v>25.6</v>
      </c>
      <c r="C9" s="197">
        <v>25.6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10.68032</v>
      </c>
      <c r="J9" s="21">
        <f t="shared" si="6"/>
        <v>5.9724799999999991</v>
      </c>
      <c r="K9" s="21">
        <f t="shared" si="7"/>
        <v>7.7030400000000006</v>
      </c>
      <c r="L9" s="21">
        <f t="shared" si="8"/>
        <v>1.2441600000000002</v>
      </c>
      <c r="M9" s="158">
        <f t="shared" si="9"/>
        <v>25.6</v>
      </c>
      <c r="N9" s="22"/>
      <c r="P9" s="37">
        <f t="shared" si="1"/>
        <v>10.68032</v>
      </c>
      <c r="Q9" s="37">
        <f t="shared" si="2"/>
        <v>5.9724799999999991</v>
      </c>
      <c r="R9" s="37">
        <f t="shared" si="3"/>
        <v>7.7030400000000006</v>
      </c>
      <c r="S9" s="37">
        <f t="shared" si="4"/>
        <v>1.2441600000000002</v>
      </c>
      <c r="T9" s="37">
        <f t="shared" si="10"/>
        <v>25.6</v>
      </c>
    </row>
    <row r="10" spans="1:20">
      <c r="A10" s="8" t="s">
        <v>52</v>
      </c>
      <c r="B10" s="197">
        <v>25.6</v>
      </c>
      <c r="C10" s="197">
        <v>25.6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10.68032</v>
      </c>
      <c r="J10" s="21">
        <f t="shared" si="6"/>
        <v>5.9724799999999991</v>
      </c>
      <c r="K10" s="21">
        <f t="shared" si="7"/>
        <v>7.7030400000000006</v>
      </c>
      <c r="L10" s="21">
        <f t="shared" si="8"/>
        <v>1.2441600000000002</v>
      </c>
      <c r="M10" s="158">
        <f t="shared" si="9"/>
        <v>25.6</v>
      </c>
      <c r="N10" s="22"/>
      <c r="P10" s="37">
        <f t="shared" si="1"/>
        <v>10.68032</v>
      </c>
      <c r="Q10" s="37">
        <f t="shared" si="2"/>
        <v>5.9724799999999991</v>
      </c>
      <c r="R10" s="37">
        <f t="shared" si="3"/>
        <v>7.7030400000000006</v>
      </c>
      <c r="S10" s="37">
        <f t="shared" si="4"/>
        <v>1.2441600000000002</v>
      </c>
      <c r="T10" s="37">
        <f t="shared" si="10"/>
        <v>25.6</v>
      </c>
    </row>
    <row r="11" spans="1:20">
      <c r="A11" s="8" t="s">
        <v>53</v>
      </c>
      <c r="B11" s="197">
        <v>25.6</v>
      </c>
      <c r="C11" s="197">
        <v>25.6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10.68032</v>
      </c>
      <c r="J11" s="21">
        <f t="shared" si="6"/>
        <v>5.9724799999999991</v>
      </c>
      <c r="K11" s="21">
        <f t="shared" si="7"/>
        <v>7.7030400000000006</v>
      </c>
      <c r="L11" s="21">
        <f t="shared" si="8"/>
        <v>1.2441600000000002</v>
      </c>
      <c r="M11" s="158">
        <f t="shared" si="9"/>
        <v>25.6</v>
      </c>
      <c r="N11" s="22"/>
      <c r="P11" s="37">
        <f t="shared" si="1"/>
        <v>10.68032</v>
      </c>
      <c r="Q11" s="37">
        <f t="shared" si="2"/>
        <v>5.9724799999999991</v>
      </c>
      <c r="R11" s="37">
        <f t="shared" si="3"/>
        <v>7.7030400000000006</v>
      </c>
      <c r="S11" s="37">
        <f t="shared" si="4"/>
        <v>1.2441600000000002</v>
      </c>
      <c r="T11" s="37">
        <f t="shared" si="10"/>
        <v>25.6</v>
      </c>
    </row>
    <row r="12" spans="1:20">
      <c r="A12" s="8" t="s">
        <v>54</v>
      </c>
      <c r="B12" s="197">
        <v>25.6</v>
      </c>
      <c r="C12" s="197">
        <v>25.6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10.68032</v>
      </c>
      <c r="J12" s="21">
        <f t="shared" si="6"/>
        <v>5.9724799999999991</v>
      </c>
      <c r="K12" s="21">
        <f t="shared" si="7"/>
        <v>7.7030400000000006</v>
      </c>
      <c r="L12" s="21">
        <f t="shared" si="8"/>
        <v>1.2441600000000002</v>
      </c>
      <c r="M12" s="158">
        <f t="shared" si="9"/>
        <v>25.6</v>
      </c>
      <c r="N12" s="22"/>
      <c r="P12" s="37">
        <f t="shared" si="1"/>
        <v>10.68032</v>
      </c>
      <c r="Q12" s="37">
        <f t="shared" si="2"/>
        <v>5.9724799999999991</v>
      </c>
      <c r="R12" s="37">
        <f t="shared" si="3"/>
        <v>7.7030400000000006</v>
      </c>
      <c r="S12" s="37">
        <f t="shared" si="4"/>
        <v>1.2441600000000002</v>
      </c>
      <c r="T12" s="37">
        <f t="shared" si="10"/>
        <v>25.6</v>
      </c>
    </row>
    <row r="13" spans="1:20">
      <c r="A13" s="8" t="s">
        <v>55</v>
      </c>
      <c r="B13" s="197">
        <v>25.6</v>
      </c>
      <c r="C13" s="197">
        <v>25.6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10.68032</v>
      </c>
      <c r="J13" s="21">
        <f t="shared" si="6"/>
        <v>5.9724799999999991</v>
      </c>
      <c r="K13" s="21">
        <f t="shared" si="7"/>
        <v>7.7030400000000006</v>
      </c>
      <c r="L13" s="21">
        <f t="shared" si="8"/>
        <v>1.2441600000000002</v>
      </c>
      <c r="M13" s="158">
        <f t="shared" si="9"/>
        <v>25.6</v>
      </c>
      <c r="N13" s="22"/>
      <c r="P13" s="37">
        <f t="shared" si="1"/>
        <v>10.68032</v>
      </c>
      <c r="Q13" s="37">
        <f t="shared" si="2"/>
        <v>5.9724799999999991</v>
      </c>
      <c r="R13" s="37">
        <f t="shared" si="3"/>
        <v>7.7030400000000006</v>
      </c>
      <c r="S13" s="37">
        <f t="shared" si="4"/>
        <v>1.2441600000000002</v>
      </c>
      <c r="T13" s="37">
        <f t="shared" si="10"/>
        <v>25.6</v>
      </c>
    </row>
    <row r="14" spans="1:20">
      <c r="A14" s="8" t="s">
        <v>56</v>
      </c>
      <c r="B14" s="197">
        <v>25.6</v>
      </c>
      <c r="C14" s="197">
        <v>25.6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10.68032</v>
      </c>
      <c r="J14" s="21">
        <f t="shared" si="6"/>
        <v>5.9724799999999991</v>
      </c>
      <c r="K14" s="21">
        <f t="shared" si="7"/>
        <v>7.7030400000000006</v>
      </c>
      <c r="L14" s="21">
        <f t="shared" si="8"/>
        <v>1.2441600000000002</v>
      </c>
      <c r="M14" s="158">
        <f t="shared" si="9"/>
        <v>25.6</v>
      </c>
      <c r="N14" s="22"/>
      <c r="P14" s="37">
        <f t="shared" si="1"/>
        <v>10.68032</v>
      </c>
      <c r="Q14" s="37">
        <f t="shared" si="2"/>
        <v>5.9724799999999991</v>
      </c>
      <c r="R14" s="37">
        <f t="shared" si="3"/>
        <v>7.7030400000000006</v>
      </c>
      <c r="S14" s="37">
        <f t="shared" si="4"/>
        <v>1.2441600000000002</v>
      </c>
      <c r="T14" s="37">
        <f t="shared" si="10"/>
        <v>25.6</v>
      </c>
    </row>
    <row r="15" spans="1:20">
      <c r="A15" s="8" t="s">
        <v>57</v>
      </c>
      <c r="B15" s="197">
        <v>25.6</v>
      </c>
      <c r="C15" s="197">
        <v>25.6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10.68032</v>
      </c>
      <c r="J15" s="21">
        <f t="shared" si="6"/>
        <v>5.9724799999999991</v>
      </c>
      <c r="K15" s="21">
        <f t="shared" si="7"/>
        <v>7.7030400000000006</v>
      </c>
      <c r="L15" s="21">
        <f t="shared" si="8"/>
        <v>1.2441600000000002</v>
      </c>
      <c r="M15" s="158">
        <f t="shared" si="9"/>
        <v>25.6</v>
      </c>
      <c r="N15" s="22"/>
      <c r="P15" s="37">
        <f t="shared" si="1"/>
        <v>10.68032</v>
      </c>
      <c r="Q15" s="37">
        <f t="shared" si="2"/>
        <v>5.9724799999999991</v>
      </c>
      <c r="R15" s="37">
        <f t="shared" si="3"/>
        <v>7.7030400000000006</v>
      </c>
      <c r="S15" s="37">
        <f t="shared" si="4"/>
        <v>1.2441600000000002</v>
      </c>
      <c r="T15" s="37">
        <f t="shared" si="10"/>
        <v>25.6</v>
      </c>
    </row>
    <row r="16" spans="1:20">
      <c r="A16" s="8" t="s">
        <v>58</v>
      </c>
      <c r="B16" s="197">
        <v>25.6</v>
      </c>
      <c r="C16" s="197">
        <v>25.6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10.68032</v>
      </c>
      <c r="J16" s="21">
        <f t="shared" si="6"/>
        <v>5.9724799999999991</v>
      </c>
      <c r="K16" s="21">
        <f t="shared" si="7"/>
        <v>7.7030400000000006</v>
      </c>
      <c r="L16" s="21">
        <f t="shared" si="8"/>
        <v>1.2441600000000002</v>
      </c>
      <c r="M16" s="158">
        <f t="shared" si="9"/>
        <v>25.6</v>
      </c>
      <c r="N16" s="22"/>
      <c r="P16" s="37">
        <f t="shared" si="1"/>
        <v>10.68032</v>
      </c>
      <c r="Q16" s="37">
        <f t="shared" si="2"/>
        <v>5.9724799999999991</v>
      </c>
      <c r="R16" s="37">
        <f t="shared" si="3"/>
        <v>7.7030400000000006</v>
      </c>
      <c r="S16" s="37">
        <f t="shared" si="4"/>
        <v>1.2441600000000002</v>
      </c>
      <c r="T16" s="37">
        <f t="shared" si="10"/>
        <v>25.6</v>
      </c>
    </row>
    <row r="17" spans="1:20">
      <c r="A17" s="8" t="s">
        <v>59</v>
      </c>
      <c r="B17" s="197">
        <v>25.6</v>
      </c>
      <c r="C17" s="197">
        <v>25.6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10.68032</v>
      </c>
      <c r="J17" s="21">
        <f t="shared" si="6"/>
        <v>5.9724799999999991</v>
      </c>
      <c r="K17" s="21">
        <f t="shared" si="7"/>
        <v>7.7030400000000006</v>
      </c>
      <c r="L17" s="21">
        <f t="shared" si="8"/>
        <v>1.2441600000000002</v>
      </c>
      <c r="M17" s="158">
        <f t="shared" si="9"/>
        <v>25.6</v>
      </c>
      <c r="N17" s="22"/>
      <c r="P17" s="37">
        <f t="shared" si="1"/>
        <v>10.68032</v>
      </c>
      <c r="Q17" s="37">
        <f t="shared" si="2"/>
        <v>5.9724799999999991</v>
      </c>
      <c r="R17" s="37">
        <f t="shared" si="3"/>
        <v>7.7030400000000006</v>
      </c>
      <c r="S17" s="37">
        <f t="shared" si="4"/>
        <v>1.2441600000000002</v>
      </c>
      <c r="T17" s="37">
        <f t="shared" si="10"/>
        <v>25.6</v>
      </c>
    </row>
    <row r="18" spans="1:20">
      <c r="A18" s="8" t="s">
        <v>60</v>
      </c>
      <c r="B18" s="197">
        <v>25.6</v>
      </c>
      <c r="C18" s="197">
        <v>25.6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10.68032</v>
      </c>
      <c r="J18" s="21">
        <f t="shared" si="6"/>
        <v>5.9724799999999991</v>
      </c>
      <c r="K18" s="21">
        <f t="shared" si="7"/>
        <v>7.7030400000000006</v>
      </c>
      <c r="L18" s="21">
        <f t="shared" si="8"/>
        <v>1.2441600000000002</v>
      </c>
      <c r="M18" s="158">
        <f t="shared" si="9"/>
        <v>25.6</v>
      </c>
      <c r="N18" s="22"/>
      <c r="P18" s="37">
        <f t="shared" si="1"/>
        <v>10.68032</v>
      </c>
      <c r="Q18" s="37">
        <f t="shared" si="2"/>
        <v>5.9724799999999991</v>
      </c>
      <c r="R18" s="37">
        <f t="shared" si="3"/>
        <v>7.7030400000000006</v>
      </c>
      <c r="S18" s="37">
        <f t="shared" si="4"/>
        <v>1.2441600000000002</v>
      </c>
      <c r="T18" s="37">
        <f t="shared" si="10"/>
        <v>25.6</v>
      </c>
    </row>
    <row r="19" spans="1:20">
      <c r="A19" s="8" t="s">
        <v>61</v>
      </c>
      <c r="B19" s="197">
        <v>25.6</v>
      </c>
      <c r="C19" s="197">
        <v>25.6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10.68032</v>
      </c>
      <c r="J19" s="21">
        <f t="shared" si="6"/>
        <v>5.9724799999999991</v>
      </c>
      <c r="K19" s="21">
        <f t="shared" si="7"/>
        <v>7.7030400000000006</v>
      </c>
      <c r="L19" s="21">
        <f t="shared" si="8"/>
        <v>1.2441600000000002</v>
      </c>
      <c r="M19" s="158">
        <f t="shared" si="9"/>
        <v>25.6</v>
      </c>
      <c r="N19" s="22"/>
      <c r="P19" s="37">
        <f t="shared" si="1"/>
        <v>10.68032</v>
      </c>
      <c r="Q19" s="37">
        <f t="shared" si="2"/>
        <v>5.9724799999999991</v>
      </c>
      <c r="R19" s="37">
        <f t="shared" si="3"/>
        <v>7.7030400000000006</v>
      </c>
      <c r="S19" s="37">
        <f t="shared" si="4"/>
        <v>1.2441600000000002</v>
      </c>
      <c r="T19" s="37">
        <f t="shared" si="10"/>
        <v>25.6</v>
      </c>
    </row>
    <row r="20" spans="1:20">
      <c r="A20" s="8" t="s">
        <v>62</v>
      </c>
      <c r="B20" s="197">
        <v>25.6</v>
      </c>
      <c r="C20" s="197">
        <v>25.6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10.68032</v>
      </c>
      <c r="J20" s="21">
        <f t="shared" si="6"/>
        <v>5.9724799999999991</v>
      </c>
      <c r="K20" s="21">
        <f t="shared" si="7"/>
        <v>7.7030400000000006</v>
      </c>
      <c r="L20" s="21">
        <f t="shared" si="8"/>
        <v>1.2441600000000002</v>
      </c>
      <c r="M20" s="158">
        <f t="shared" si="9"/>
        <v>25.6</v>
      </c>
      <c r="N20" s="22"/>
      <c r="P20" s="37">
        <f t="shared" si="1"/>
        <v>10.68032</v>
      </c>
      <c r="Q20" s="37">
        <f t="shared" si="2"/>
        <v>5.9724799999999991</v>
      </c>
      <c r="R20" s="37">
        <f t="shared" si="3"/>
        <v>7.7030400000000006</v>
      </c>
      <c r="S20" s="37">
        <f t="shared" si="4"/>
        <v>1.2441600000000002</v>
      </c>
      <c r="T20" s="37">
        <f t="shared" si="10"/>
        <v>25.6</v>
      </c>
    </row>
    <row r="21" spans="1:20">
      <c r="A21" s="8" t="s">
        <v>63</v>
      </c>
      <c r="B21" s="197">
        <v>25.6</v>
      </c>
      <c r="C21" s="197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58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197">
        <v>24</v>
      </c>
      <c r="C22" s="197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58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197">
        <v>24</v>
      </c>
      <c r="C23" s="197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8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7">
        <v>24</v>
      </c>
      <c r="C24" s="197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8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7">
        <v>24</v>
      </c>
      <c r="C25" s="197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58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197">
        <v>24</v>
      </c>
      <c r="C26" s="197">
        <v>24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10.0128</v>
      </c>
      <c r="J26" s="21">
        <f t="shared" si="6"/>
        <v>5.5991999999999997</v>
      </c>
      <c r="K26" s="21">
        <f t="shared" si="7"/>
        <v>7.2215999999999996</v>
      </c>
      <c r="L26" s="21">
        <f t="shared" si="8"/>
        <v>1.1664000000000001</v>
      </c>
      <c r="M26" s="158">
        <f t="shared" si="9"/>
        <v>24</v>
      </c>
      <c r="N26" s="22"/>
      <c r="P26" s="37">
        <f t="shared" si="1"/>
        <v>10.0128</v>
      </c>
      <c r="Q26" s="37">
        <f t="shared" si="2"/>
        <v>5.5991999999999997</v>
      </c>
      <c r="R26" s="37">
        <f t="shared" si="3"/>
        <v>7.2215999999999996</v>
      </c>
      <c r="S26" s="37">
        <f t="shared" si="4"/>
        <v>1.1664000000000001</v>
      </c>
      <c r="T26" s="37">
        <f t="shared" si="10"/>
        <v>24</v>
      </c>
    </row>
    <row r="27" spans="1:20">
      <c r="A27" s="8" t="s">
        <v>69</v>
      </c>
      <c r="B27" s="197">
        <v>24</v>
      </c>
      <c r="C27" s="197">
        <v>24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10.0128</v>
      </c>
      <c r="J27" s="21">
        <f t="shared" si="6"/>
        <v>5.5991999999999997</v>
      </c>
      <c r="K27" s="21">
        <f t="shared" si="7"/>
        <v>7.2215999999999996</v>
      </c>
      <c r="L27" s="21">
        <f t="shared" si="8"/>
        <v>1.1664000000000001</v>
      </c>
      <c r="M27" s="158">
        <f t="shared" si="9"/>
        <v>24</v>
      </c>
      <c r="N27" s="22"/>
      <c r="P27" s="37">
        <f t="shared" si="1"/>
        <v>10.0128</v>
      </c>
      <c r="Q27" s="37">
        <f t="shared" si="2"/>
        <v>5.5991999999999997</v>
      </c>
      <c r="R27" s="37">
        <f t="shared" si="3"/>
        <v>7.2215999999999996</v>
      </c>
      <c r="S27" s="37">
        <f t="shared" si="4"/>
        <v>1.1664000000000001</v>
      </c>
      <c r="T27" s="37">
        <f t="shared" si="10"/>
        <v>24</v>
      </c>
    </row>
    <row r="28" spans="1:20">
      <c r="A28" s="8" t="s">
        <v>70</v>
      </c>
      <c r="B28" s="197">
        <v>24</v>
      </c>
      <c r="C28" s="197">
        <v>24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10.0128</v>
      </c>
      <c r="J28" s="21">
        <f t="shared" si="6"/>
        <v>5.5991999999999997</v>
      </c>
      <c r="K28" s="21">
        <f t="shared" si="7"/>
        <v>7.2215999999999996</v>
      </c>
      <c r="L28" s="21">
        <f t="shared" si="8"/>
        <v>1.1664000000000001</v>
      </c>
      <c r="M28" s="158">
        <f t="shared" si="9"/>
        <v>24</v>
      </c>
      <c r="N28" s="22"/>
      <c r="P28" s="37">
        <f t="shared" si="1"/>
        <v>10.0128</v>
      </c>
      <c r="Q28" s="37">
        <f t="shared" si="2"/>
        <v>5.5991999999999997</v>
      </c>
      <c r="R28" s="37">
        <f t="shared" si="3"/>
        <v>7.2215999999999996</v>
      </c>
      <c r="S28" s="37">
        <f t="shared" si="4"/>
        <v>1.1664000000000001</v>
      </c>
      <c r="T28" s="37">
        <f t="shared" si="10"/>
        <v>24</v>
      </c>
    </row>
    <row r="29" spans="1:20">
      <c r="A29" s="8" t="s">
        <v>71</v>
      </c>
      <c r="B29" s="197">
        <v>24</v>
      </c>
      <c r="C29" s="197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58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7">
        <v>24</v>
      </c>
      <c r="C30" s="197">
        <v>24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10.0128</v>
      </c>
      <c r="J30" s="21">
        <f t="shared" si="6"/>
        <v>5.5991999999999997</v>
      </c>
      <c r="K30" s="21">
        <f t="shared" si="7"/>
        <v>7.2215999999999996</v>
      </c>
      <c r="L30" s="21">
        <f t="shared" si="8"/>
        <v>1.1664000000000001</v>
      </c>
      <c r="M30" s="158">
        <f t="shared" si="9"/>
        <v>24</v>
      </c>
      <c r="N30" s="22"/>
      <c r="P30" s="37">
        <f t="shared" si="1"/>
        <v>10.0128</v>
      </c>
      <c r="Q30" s="37">
        <f t="shared" si="2"/>
        <v>5.5991999999999997</v>
      </c>
      <c r="R30" s="37">
        <f t="shared" si="3"/>
        <v>7.2215999999999996</v>
      </c>
      <c r="S30" s="37">
        <f t="shared" si="4"/>
        <v>1.1664000000000001</v>
      </c>
      <c r="T30" s="37">
        <f t="shared" si="10"/>
        <v>24</v>
      </c>
    </row>
    <row r="31" spans="1:20">
      <c r="A31" s="8" t="s">
        <v>73</v>
      </c>
      <c r="B31" s="197">
        <v>24</v>
      </c>
      <c r="C31" s="197">
        <v>24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10.0128</v>
      </c>
      <c r="J31" s="21">
        <f t="shared" si="6"/>
        <v>5.5991999999999997</v>
      </c>
      <c r="K31" s="21">
        <f t="shared" si="7"/>
        <v>7.2215999999999996</v>
      </c>
      <c r="L31" s="21">
        <f t="shared" si="8"/>
        <v>1.1664000000000001</v>
      </c>
      <c r="M31" s="158">
        <f t="shared" si="9"/>
        <v>24</v>
      </c>
      <c r="N31" s="22"/>
      <c r="P31" s="37">
        <f t="shared" si="1"/>
        <v>10.0128</v>
      </c>
      <c r="Q31" s="37">
        <f t="shared" si="2"/>
        <v>5.5991999999999997</v>
      </c>
      <c r="R31" s="37">
        <f t="shared" si="3"/>
        <v>7.2215999999999996</v>
      </c>
      <c r="S31" s="37">
        <f t="shared" si="4"/>
        <v>1.1664000000000001</v>
      </c>
      <c r="T31" s="37">
        <f t="shared" si="10"/>
        <v>24</v>
      </c>
    </row>
    <row r="32" spans="1:20">
      <c r="A32" s="8" t="s">
        <v>74</v>
      </c>
      <c r="B32" s="197">
        <v>24</v>
      </c>
      <c r="C32" s="197">
        <v>24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10.0128</v>
      </c>
      <c r="J32" s="21">
        <f t="shared" si="6"/>
        <v>5.5991999999999997</v>
      </c>
      <c r="K32" s="21">
        <f t="shared" si="7"/>
        <v>7.2215999999999996</v>
      </c>
      <c r="L32" s="21">
        <f t="shared" si="8"/>
        <v>1.1664000000000001</v>
      </c>
      <c r="M32" s="158">
        <f t="shared" si="9"/>
        <v>24</v>
      </c>
      <c r="N32" s="22"/>
      <c r="P32" s="37">
        <f t="shared" si="1"/>
        <v>10.0128</v>
      </c>
      <c r="Q32" s="37">
        <f t="shared" si="2"/>
        <v>5.5991999999999997</v>
      </c>
      <c r="R32" s="37">
        <f t="shared" si="3"/>
        <v>7.2215999999999996</v>
      </c>
      <c r="S32" s="37">
        <f t="shared" si="4"/>
        <v>1.1664000000000001</v>
      </c>
      <c r="T32" s="37">
        <f t="shared" si="10"/>
        <v>24</v>
      </c>
    </row>
    <row r="33" spans="1:20">
      <c r="A33" s="8" t="s">
        <v>75</v>
      </c>
      <c r="B33" s="197">
        <v>24</v>
      </c>
      <c r="C33" s="197">
        <v>24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10.0128</v>
      </c>
      <c r="J33" s="21">
        <f t="shared" si="6"/>
        <v>5.5991999999999997</v>
      </c>
      <c r="K33" s="21">
        <f t="shared" si="7"/>
        <v>7.2215999999999996</v>
      </c>
      <c r="L33" s="21">
        <f t="shared" si="8"/>
        <v>1.1664000000000001</v>
      </c>
      <c r="M33" s="158">
        <f t="shared" si="9"/>
        <v>24</v>
      </c>
      <c r="N33" s="22"/>
      <c r="P33" s="37">
        <f t="shared" si="1"/>
        <v>10.0128</v>
      </c>
      <c r="Q33" s="37">
        <f t="shared" si="2"/>
        <v>5.5991999999999997</v>
      </c>
      <c r="R33" s="37">
        <f t="shared" si="3"/>
        <v>7.2215999999999996</v>
      </c>
      <c r="S33" s="37">
        <f t="shared" si="4"/>
        <v>1.1664000000000001</v>
      </c>
      <c r="T33" s="37">
        <f t="shared" si="10"/>
        <v>24</v>
      </c>
    </row>
    <row r="34" spans="1:20">
      <c r="A34" s="8" t="s">
        <v>76</v>
      </c>
      <c r="B34" s="197">
        <v>24</v>
      </c>
      <c r="C34" s="197">
        <v>24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10.0128</v>
      </c>
      <c r="J34" s="21">
        <f t="shared" si="6"/>
        <v>5.5991999999999997</v>
      </c>
      <c r="K34" s="21">
        <f t="shared" si="7"/>
        <v>7.2215999999999996</v>
      </c>
      <c r="L34" s="21">
        <f t="shared" si="8"/>
        <v>1.1664000000000001</v>
      </c>
      <c r="M34" s="158">
        <f t="shared" si="9"/>
        <v>24</v>
      </c>
      <c r="N34" s="22"/>
      <c r="P34" s="37">
        <f t="shared" si="1"/>
        <v>10.0128</v>
      </c>
      <c r="Q34" s="37">
        <f t="shared" si="2"/>
        <v>5.5991999999999997</v>
      </c>
      <c r="R34" s="37">
        <f t="shared" si="3"/>
        <v>7.2215999999999996</v>
      </c>
      <c r="S34" s="37">
        <f t="shared" si="4"/>
        <v>1.1664000000000001</v>
      </c>
      <c r="T34" s="37">
        <f t="shared" si="10"/>
        <v>24</v>
      </c>
    </row>
    <row r="35" spans="1:20">
      <c r="A35" s="8" t="s">
        <v>77</v>
      </c>
      <c r="B35" s="197">
        <v>24</v>
      </c>
      <c r="C35" s="197">
        <v>24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10.0128</v>
      </c>
      <c r="J35" s="21">
        <f t="shared" si="6"/>
        <v>5.5991999999999997</v>
      </c>
      <c r="K35" s="21">
        <f t="shared" si="7"/>
        <v>7.2215999999999996</v>
      </c>
      <c r="L35" s="21">
        <f t="shared" si="8"/>
        <v>1.1664000000000001</v>
      </c>
      <c r="M35" s="158">
        <f t="shared" si="9"/>
        <v>24</v>
      </c>
      <c r="N35" s="22"/>
      <c r="P35" s="37">
        <f t="shared" ref="P35:P66" si="12">I35</f>
        <v>10.0128</v>
      </c>
      <c r="Q35" s="37">
        <f t="shared" ref="Q35:Q66" si="13">J35</f>
        <v>5.5991999999999997</v>
      </c>
      <c r="R35" s="37">
        <f t="shared" ref="R35:R66" si="14">K35</f>
        <v>7.2215999999999996</v>
      </c>
      <c r="S35" s="37">
        <f t="shared" ref="S35:S66" si="15">L35</f>
        <v>1.1664000000000001</v>
      </c>
      <c r="T35" s="37">
        <f t="shared" si="10"/>
        <v>24</v>
      </c>
    </row>
    <row r="36" spans="1:20">
      <c r="A36" s="8" t="s">
        <v>78</v>
      </c>
      <c r="B36" s="197">
        <v>24</v>
      </c>
      <c r="C36" s="197">
        <v>24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10.0128</v>
      </c>
      <c r="J36" s="21">
        <f t="shared" si="6"/>
        <v>5.5991999999999997</v>
      </c>
      <c r="K36" s="21">
        <f t="shared" si="7"/>
        <v>7.2215999999999996</v>
      </c>
      <c r="L36" s="21">
        <f t="shared" si="8"/>
        <v>1.1664000000000001</v>
      </c>
      <c r="M36" s="158">
        <f t="shared" si="9"/>
        <v>24</v>
      </c>
      <c r="N36" s="22"/>
      <c r="P36" s="37">
        <f t="shared" si="12"/>
        <v>10.0128</v>
      </c>
      <c r="Q36" s="37">
        <f t="shared" si="13"/>
        <v>5.5991999999999997</v>
      </c>
      <c r="R36" s="37">
        <f t="shared" si="14"/>
        <v>7.2215999999999996</v>
      </c>
      <c r="S36" s="37">
        <f t="shared" si="15"/>
        <v>1.1664000000000001</v>
      </c>
      <c r="T36" s="37">
        <f t="shared" si="10"/>
        <v>24</v>
      </c>
    </row>
    <row r="37" spans="1:20">
      <c r="A37" s="8" t="s">
        <v>79</v>
      </c>
      <c r="B37" s="197">
        <v>24</v>
      </c>
      <c r="C37" s="197">
        <v>24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10.0128</v>
      </c>
      <c r="J37" s="21">
        <f t="shared" si="6"/>
        <v>5.5991999999999997</v>
      </c>
      <c r="K37" s="21">
        <f t="shared" si="7"/>
        <v>7.2215999999999996</v>
      </c>
      <c r="L37" s="21">
        <f t="shared" si="8"/>
        <v>1.1664000000000001</v>
      </c>
      <c r="M37" s="158">
        <f t="shared" si="9"/>
        <v>24</v>
      </c>
      <c r="N37" s="22"/>
      <c r="P37" s="37">
        <f t="shared" si="12"/>
        <v>10.0128</v>
      </c>
      <c r="Q37" s="37">
        <f t="shared" si="13"/>
        <v>5.5991999999999997</v>
      </c>
      <c r="R37" s="37">
        <f t="shared" si="14"/>
        <v>7.2215999999999996</v>
      </c>
      <c r="S37" s="37">
        <f t="shared" si="15"/>
        <v>1.1664000000000001</v>
      </c>
      <c r="T37" s="37">
        <f t="shared" si="10"/>
        <v>24</v>
      </c>
    </row>
    <row r="38" spans="1:20">
      <c r="A38" s="8" t="s">
        <v>80</v>
      </c>
      <c r="B38" s="197">
        <v>25.6</v>
      </c>
      <c r="C38" s="197">
        <v>25.6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10.68032</v>
      </c>
      <c r="J38" s="21">
        <f t="shared" si="6"/>
        <v>5.9724799999999991</v>
      </c>
      <c r="K38" s="21">
        <f t="shared" si="7"/>
        <v>7.7030400000000006</v>
      </c>
      <c r="L38" s="21">
        <f t="shared" si="8"/>
        <v>1.2441600000000002</v>
      </c>
      <c r="M38" s="158">
        <f t="shared" si="9"/>
        <v>25.6</v>
      </c>
      <c r="N38" s="22"/>
      <c r="P38" s="37">
        <f t="shared" si="12"/>
        <v>10.68032</v>
      </c>
      <c r="Q38" s="37">
        <f t="shared" si="13"/>
        <v>5.9724799999999991</v>
      </c>
      <c r="R38" s="37">
        <f t="shared" si="14"/>
        <v>7.7030400000000006</v>
      </c>
      <c r="S38" s="37">
        <f t="shared" si="15"/>
        <v>1.2441600000000002</v>
      </c>
      <c r="T38" s="37">
        <f t="shared" si="10"/>
        <v>25.6</v>
      </c>
    </row>
    <row r="39" spans="1:20">
      <c r="A39" s="8" t="s">
        <v>81</v>
      </c>
      <c r="B39" s="197">
        <v>25.6</v>
      </c>
      <c r="C39" s="197">
        <v>25.6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10.68032</v>
      </c>
      <c r="J39" s="21">
        <f t="shared" si="6"/>
        <v>5.9724799999999991</v>
      </c>
      <c r="K39" s="21">
        <f t="shared" si="7"/>
        <v>7.7030400000000006</v>
      </c>
      <c r="L39" s="21">
        <f t="shared" si="8"/>
        <v>1.2441600000000002</v>
      </c>
      <c r="M39" s="158">
        <f t="shared" si="9"/>
        <v>25.6</v>
      </c>
      <c r="N39" s="22"/>
      <c r="P39" s="37">
        <f t="shared" si="12"/>
        <v>10.68032</v>
      </c>
      <c r="Q39" s="37">
        <f t="shared" si="13"/>
        <v>5.9724799999999991</v>
      </c>
      <c r="R39" s="37">
        <f t="shared" si="14"/>
        <v>7.7030400000000006</v>
      </c>
      <c r="S39" s="37">
        <f t="shared" si="15"/>
        <v>1.2441600000000002</v>
      </c>
      <c r="T39" s="37">
        <f t="shared" si="10"/>
        <v>25.6</v>
      </c>
    </row>
    <row r="40" spans="1:20">
      <c r="A40" s="8" t="s">
        <v>82</v>
      </c>
      <c r="B40" s="197">
        <v>25.6</v>
      </c>
      <c r="C40" s="197">
        <v>25.6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10.68032</v>
      </c>
      <c r="J40" s="21">
        <f t="shared" si="6"/>
        <v>5.9724799999999991</v>
      </c>
      <c r="K40" s="21">
        <f t="shared" si="7"/>
        <v>7.7030400000000006</v>
      </c>
      <c r="L40" s="21">
        <f t="shared" si="8"/>
        <v>1.2441600000000002</v>
      </c>
      <c r="M40" s="158">
        <f t="shared" si="9"/>
        <v>25.6</v>
      </c>
      <c r="N40" s="22"/>
      <c r="P40" s="37">
        <f t="shared" si="12"/>
        <v>10.68032</v>
      </c>
      <c r="Q40" s="37">
        <f t="shared" si="13"/>
        <v>5.9724799999999991</v>
      </c>
      <c r="R40" s="37">
        <f t="shared" si="14"/>
        <v>7.7030400000000006</v>
      </c>
      <c r="S40" s="37">
        <f t="shared" si="15"/>
        <v>1.2441600000000002</v>
      </c>
      <c r="T40" s="37">
        <f t="shared" si="10"/>
        <v>25.6</v>
      </c>
    </row>
    <row r="41" spans="1:20">
      <c r="A41" s="8" t="s">
        <v>83</v>
      </c>
      <c r="B41" s="197">
        <v>25.6</v>
      </c>
      <c r="C41" s="197">
        <v>25.6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10.68032</v>
      </c>
      <c r="J41" s="21">
        <f t="shared" si="6"/>
        <v>5.9724799999999991</v>
      </c>
      <c r="K41" s="21">
        <f t="shared" si="7"/>
        <v>7.7030400000000006</v>
      </c>
      <c r="L41" s="21">
        <f t="shared" si="8"/>
        <v>1.2441600000000002</v>
      </c>
      <c r="M41" s="158">
        <f t="shared" si="9"/>
        <v>25.6</v>
      </c>
      <c r="N41" s="22"/>
      <c r="P41" s="37">
        <f t="shared" si="12"/>
        <v>10.68032</v>
      </c>
      <c r="Q41" s="37">
        <f t="shared" si="13"/>
        <v>5.9724799999999991</v>
      </c>
      <c r="R41" s="37">
        <f t="shared" si="14"/>
        <v>7.7030400000000006</v>
      </c>
      <c r="S41" s="37">
        <f t="shared" si="15"/>
        <v>1.2441600000000002</v>
      </c>
      <c r="T41" s="37">
        <f t="shared" si="10"/>
        <v>25.6</v>
      </c>
    </row>
    <row r="42" spans="1:20">
      <c r="A42" s="8" t="s">
        <v>84</v>
      </c>
      <c r="B42" s="197">
        <v>25.6</v>
      </c>
      <c r="C42" s="197">
        <v>25.6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10.68032</v>
      </c>
      <c r="J42" s="21">
        <f t="shared" si="6"/>
        <v>5.9724799999999991</v>
      </c>
      <c r="K42" s="21">
        <f t="shared" si="7"/>
        <v>7.7030400000000006</v>
      </c>
      <c r="L42" s="21">
        <f t="shared" si="8"/>
        <v>1.2441600000000002</v>
      </c>
      <c r="M42" s="158">
        <f t="shared" si="9"/>
        <v>25.6</v>
      </c>
      <c r="N42" s="22"/>
      <c r="P42" s="37">
        <f t="shared" si="12"/>
        <v>10.68032</v>
      </c>
      <c r="Q42" s="37">
        <f t="shared" si="13"/>
        <v>5.9724799999999991</v>
      </c>
      <c r="R42" s="37">
        <f t="shared" si="14"/>
        <v>7.7030400000000006</v>
      </c>
      <c r="S42" s="37">
        <f t="shared" si="15"/>
        <v>1.2441600000000002</v>
      </c>
      <c r="T42" s="37">
        <f t="shared" si="10"/>
        <v>25.6</v>
      </c>
    </row>
    <row r="43" spans="1:20">
      <c r="A43" s="8" t="s">
        <v>85</v>
      </c>
      <c r="B43" s="197">
        <v>25.6</v>
      </c>
      <c r="C43" s="197">
        <v>25.6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10.68032</v>
      </c>
      <c r="J43" s="21">
        <f t="shared" si="6"/>
        <v>5.9724799999999991</v>
      </c>
      <c r="K43" s="21">
        <f t="shared" si="7"/>
        <v>7.7030400000000006</v>
      </c>
      <c r="L43" s="21">
        <f t="shared" si="8"/>
        <v>1.2441600000000002</v>
      </c>
      <c r="M43" s="158">
        <f t="shared" si="9"/>
        <v>25.6</v>
      </c>
      <c r="N43" s="22"/>
      <c r="P43" s="37">
        <f t="shared" si="12"/>
        <v>10.68032</v>
      </c>
      <c r="Q43" s="37">
        <f t="shared" si="13"/>
        <v>5.9724799999999991</v>
      </c>
      <c r="R43" s="37">
        <f t="shared" si="14"/>
        <v>7.7030400000000006</v>
      </c>
      <c r="S43" s="37">
        <f t="shared" si="15"/>
        <v>1.2441600000000002</v>
      </c>
      <c r="T43" s="37">
        <f t="shared" si="10"/>
        <v>25.6</v>
      </c>
    </row>
    <row r="44" spans="1:20">
      <c r="A44" s="8" t="s">
        <v>86</v>
      </c>
      <c r="B44" s="197">
        <v>25.6</v>
      </c>
      <c r="C44" s="197">
        <v>25.6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10.68032</v>
      </c>
      <c r="J44" s="21">
        <f t="shared" si="6"/>
        <v>5.9724799999999991</v>
      </c>
      <c r="K44" s="21">
        <f t="shared" si="7"/>
        <v>7.7030400000000006</v>
      </c>
      <c r="L44" s="21">
        <f t="shared" si="8"/>
        <v>1.2441600000000002</v>
      </c>
      <c r="M44" s="158">
        <f t="shared" si="9"/>
        <v>25.6</v>
      </c>
      <c r="N44" s="22"/>
      <c r="P44" s="37">
        <f t="shared" si="12"/>
        <v>10.68032</v>
      </c>
      <c r="Q44" s="37">
        <f t="shared" si="13"/>
        <v>5.9724799999999991</v>
      </c>
      <c r="R44" s="37">
        <f t="shared" si="14"/>
        <v>7.7030400000000006</v>
      </c>
      <c r="S44" s="37">
        <f t="shared" si="15"/>
        <v>1.2441600000000002</v>
      </c>
      <c r="T44" s="37">
        <f t="shared" si="10"/>
        <v>25.6</v>
      </c>
    </row>
    <row r="45" spans="1:20">
      <c r="A45" s="8" t="s">
        <v>87</v>
      </c>
      <c r="B45" s="197">
        <v>25.6</v>
      </c>
      <c r="C45" s="197">
        <v>25.6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10.68032</v>
      </c>
      <c r="J45" s="21">
        <f t="shared" si="6"/>
        <v>5.9724799999999991</v>
      </c>
      <c r="K45" s="21">
        <f t="shared" si="7"/>
        <v>7.7030400000000006</v>
      </c>
      <c r="L45" s="21">
        <f t="shared" si="8"/>
        <v>1.2441600000000002</v>
      </c>
      <c r="M45" s="158">
        <f t="shared" si="9"/>
        <v>25.6</v>
      </c>
      <c r="N45" s="22"/>
      <c r="P45" s="37">
        <f t="shared" si="12"/>
        <v>10.68032</v>
      </c>
      <c r="Q45" s="37">
        <f t="shared" si="13"/>
        <v>5.9724799999999991</v>
      </c>
      <c r="R45" s="37">
        <f t="shared" si="14"/>
        <v>7.7030400000000006</v>
      </c>
      <c r="S45" s="37">
        <f t="shared" si="15"/>
        <v>1.2441600000000002</v>
      </c>
      <c r="T45" s="37">
        <f t="shared" si="10"/>
        <v>25.6</v>
      </c>
    </row>
    <row r="46" spans="1:20">
      <c r="A46" s="8" t="s">
        <v>88</v>
      </c>
      <c r="B46" s="197">
        <v>25.6</v>
      </c>
      <c r="C46" s="197">
        <v>25.6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10.68032</v>
      </c>
      <c r="J46" s="21">
        <f t="shared" si="6"/>
        <v>5.9724799999999991</v>
      </c>
      <c r="K46" s="21">
        <f t="shared" si="7"/>
        <v>7.7030400000000006</v>
      </c>
      <c r="L46" s="21">
        <f t="shared" si="8"/>
        <v>1.2441600000000002</v>
      </c>
      <c r="M46" s="158">
        <f t="shared" si="9"/>
        <v>25.6</v>
      </c>
      <c r="N46" s="22"/>
      <c r="P46" s="37">
        <f t="shared" si="12"/>
        <v>10.68032</v>
      </c>
      <c r="Q46" s="37">
        <f t="shared" si="13"/>
        <v>5.9724799999999991</v>
      </c>
      <c r="R46" s="37">
        <f t="shared" si="14"/>
        <v>7.7030400000000006</v>
      </c>
      <c r="S46" s="37">
        <f t="shared" si="15"/>
        <v>1.2441600000000002</v>
      </c>
      <c r="T46" s="37">
        <f t="shared" si="10"/>
        <v>25.6</v>
      </c>
    </row>
    <row r="47" spans="1:20">
      <c r="A47" s="8" t="s">
        <v>89</v>
      </c>
      <c r="B47" s="197">
        <v>25.6</v>
      </c>
      <c r="C47" s="197">
        <v>25.6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10.68032</v>
      </c>
      <c r="J47" s="21">
        <f t="shared" si="6"/>
        <v>5.9724799999999991</v>
      </c>
      <c r="K47" s="21">
        <f t="shared" si="7"/>
        <v>7.7030400000000006</v>
      </c>
      <c r="L47" s="21">
        <f t="shared" si="8"/>
        <v>1.2441600000000002</v>
      </c>
      <c r="M47" s="158">
        <f t="shared" si="9"/>
        <v>25.6</v>
      </c>
      <c r="N47" s="22"/>
      <c r="P47" s="37">
        <f t="shared" si="12"/>
        <v>10.68032</v>
      </c>
      <c r="Q47" s="37">
        <f t="shared" si="13"/>
        <v>5.9724799999999991</v>
      </c>
      <c r="R47" s="37">
        <f t="shared" si="14"/>
        <v>7.7030400000000006</v>
      </c>
      <c r="S47" s="37">
        <f t="shared" si="15"/>
        <v>1.2441600000000002</v>
      </c>
      <c r="T47" s="37">
        <f t="shared" si="10"/>
        <v>25.6</v>
      </c>
    </row>
    <row r="48" spans="1:20">
      <c r="A48" s="8" t="s">
        <v>90</v>
      </c>
      <c r="B48" s="197">
        <v>25.6</v>
      </c>
      <c r="C48" s="197">
        <v>25.6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10.68032</v>
      </c>
      <c r="J48" s="21">
        <f t="shared" si="6"/>
        <v>5.9724799999999991</v>
      </c>
      <c r="K48" s="21">
        <f t="shared" si="7"/>
        <v>7.7030400000000006</v>
      </c>
      <c r="L48" s="21">
        <f t="shared" si="8"/>
        <v>1.2441600000000002</v>
      </c>
      <c r="M48" s="158">
        <f t="shared" si="9"/>
        <v>25.6</v>
      </c>
      <c r="N48" s="22"/>
      <c r="P48" s="37">
        <f t="shared" si="12"/>
        <v>10.68032</v>
      </c>
      <c r="Q48" s="37">
        <f t="shared" si="13"/>
        <v>5.9724799999999991</v>
      </c>
      <c r="R48" s="37">
        <f t="shared" si="14"/>
        <v>7.7030400000000006</v>
      </c>
      <c r="S48" s="37">
        <f t="shared" si="15"/>
        <v>1.2441600000000002</v>
      </c>
      <c r="T48" s="37">
        <f t="shared" si="10"/>
        <v>25.6</v>
      </c>
    </row>
    <row r="49" spans="1:20">
      <c r="A49" s="8" t="s">
        <v>91</v>
      </c>
      <c r="B49" s="197">
        <v>25.6</v>
      </c>
      <c r="C49" s="197">
        <v>25.6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10.68032</v>
      </c>
      <c r="J49" s="21">
        <f t="shared" si="6"/>
        <v>5.9724799999999991</v>
      </c>
      <c r="K49" s="21">
        <f t="shared" si="7"/>
        <v>7.7030400000000006</v>
      </c>
      <c r="L49" s="21">
        <f t="shared" si="8"/>
        <v>1.2441600000000002</v>
      </c>
      <c r="M49" s="158">
        <f t="shared" si="9"/>
        <v>25.6</v>
      </c>
      <c r="N49" s="22"/>
      <c r="P49" s="37">
        <f t="shared" si="12"/>
        <v>10.68032</v>
      </c>
      <c r="Q49" s="37">
        <f t="shared" si="13"/>
        <v>5.9724799999999991</v>
      </c>
      <c r="R49" s="37">
        <f t="shared" si="14"/>
        <v>7.7030400000000006</v>
      </c>
      <c r="S49" s="37">
        <f t="shared" si="15"/>
        <v>1.2441600000000002</v>
      </c>
      <c r="T49" s="37">
        <f t="shared" si="10"/>
        <v>25.6</v>
      </c>
    </row>
    <row r="50" spans="1:20">
      <c r="A50" s="8" t="s">
        <v>92</v>
      </c>
      <c r="B50" s="197">
        <v>25.6</v>
      </c>
      <c r="C50" s="197">
        <v>25.6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10.68032</v>
      </c>
      <c r="J50" s="21">
        <f t="shared" si="6"/>
        <v>5.9724799999999991</v>
      </c>
      <c r="K50" s="21">
        <f t="shared" si="7"/>
        <v>7.7030400000000006</v>
      </c>
      <c r="L50" s="21">
        <f t="shared" si="8"/>
        <v>1.2441600000000002</v>
      </c>
      <c r="M50" s="158">
        <f t="shared" si="9"/>
        <v>25.6</v>
      </c>
      <c r="N50" s="22"/>
      <c r="P50" s="37">
        <f t="shared" si="12"/>
        <v>10.68032</v>
      </c>
      <c r="Q50" s="37">
        <f t="shared" si="13"/>
        <v>5.9724799999999991</v>
      </c>
      <c r="R50" s="37">
        <f t="shared" si="14"/>
        <v>7.7030400000000006</v>
      </c>
      <c r="S50" s="37">
        <f t="shared" si="15"/>
        <v>1.2441600000000002</v>
      </c>
      <c r="T50" s="37">
        <f t="shared" si="10"/>
        <v>25.6</v>
      </c>
    </row>
    <row r="51" spans="1:20">
      <c r="A51" s="8" t="s">
        <v>93</v>
      </c>
      <c r="B51" s="197">
        <v>25.6</v>
      </c>
      <c r="C51" s="197">
        <v>25.6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10.68032</v>
      </c>
      <c r="J51" s="21">
        <f t="shared" si="6"/>
        <v>5.9724799999999991</v>
      </c>
      <c r="K51" s="21">
        <f t="shared" si="7"/>
        <v>7.7030400000000006</v>
      </c>
      <c r="L51" s="21">
        <f t="shared" si="8"/>
        <v>1.2441600000000002</v>
      </c>
      <c r="M51" s="158">
        <f t="shared" si="9"/>
        <v>25.6</v>
      </c>
      <c r="N51" s="22"/>
      <c r="P51" s="37">
        <f t="shared" si="12"/>
        <v>10.68032</v>
      </c>
      <c r="Q51" s="37">
        <f t="shared" si="13"/>
        <v>5.9724799999999991</v>
      </c>
      <c r="R51" s="37">
        <f t="shared" si="14"/>
        <v>7.7030400000000006</v>
      </c>
      <c r="S51" s="37">
        <f t="shared" si="15"/>
        <v>1.2441600000000002</v>
      </c>
      <c r="T51" s="37">
        <f t="shared" si="10"/>
        <v>25.6</v>
      </c>
    </row>
    <row r="52" spans="1:20">
      <c r="A52" s="8" t="s">
        <v>94</v>
      </c>
      <c r="B52" s="197">
        <v>25.6</v>
      </c>
      <c r="C52" s="197">
        <v>25.6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10.68032</v>
      </c>
      <c r="J52" s="21">
        <f t="shared" si="6"/>
        <v>5.9724799999999991</v>
      </c>
      <c r="K52" s="21">
        <f t="shared" si="7"/>
        <v>7.7030400000000006</v>
      </c>
      <c r="L52" s="21">
        <f t="shared" si="8"/>
        <v>1.2441600000000002</v>
      </c>
      <c r="M52" s="158">
        <f t="shared" si="9"/>
        <v>25.6</v>
      </c>
      <c r="N52" s="22"/>
      <c r="P52" s="37">
        <f t="shared" si="12"/>
        <v>10.68032</v>
      </c>
      <c r="Q52" s="37">
        <f t="shared" si="13"/>
        <v>5.9724799999999991</v>
      </c>
      <c r="R52" s="37">
        <f t="shared" si="14"/>
        <v>7.7030400000000006</v>
      </c>
      <c r="S52" s="37">
        <f t="shared" si="15"/>
        <v>1.2441600000000002</v>
      </c>
      <c r="T52" s="37">
        <f t="shared" si="10"/>
        <v>25.6</v>
      </c>
    </row>
    <row r="53" spans="1:20">
      <c r="A53" s="8" t="s">
        <v>95</v>
      </c>
      <c r="B53" s="197">
        <v>25.6</v>
      </c>
      <c r="C53" s="197">
        <v>25.6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10.68032</v>
      </c>
      <c r="J53" s="21">
        <f t="shared" si="6"/>
        <v>5.9724799999999991</v>
      </c>
      <c r="K53" s="21">
        <f t="shared" si="7"/>
        <v>7.7030400000000006</v>
      </c>
      <c r="L53" s="21">
        <f t="shared" si="8"/>
        <v>1.2441600000000002</v>
      </c>
      <c r="M53" s="158">
        <f t="shared" si="9"/>
        <v>25.6</v>
      </c>
      <c r="N53" s="22"/>
      <c r="P53" s="37">
        <f t="shared" si="12"/>
        <v>10.68032</v>
      </c>
      <c r="Q53" s="37">
        <f t="shared" si="13"/>
        <v>5.9724799999999991</v>
      </c>
      <c r="R53" s="37">
        <f t="shared" si="14"/>
        <v>7.7030400000000006</v>
      </c>
      <c r="S53" s="37">
        <f t="shared" si="15"/>
        <v>1.2441600000000002</v>
      </c>
      <c r="T53" s="37">
        <f t="shared" si="10"/>
        <v>25.6</v>
      </c>
    </row>
    <row r="54" spans="1:20">
      <c r="A54" s="8" t="s">
        <v>96</v>
      </c>
      <c r="B54" s="197">
        <v>25.6</v>
      </c>
      <c r="C54" s="197">
        <v>25.6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10.68032</v>
      </c>
      <c r="J54" s="21">
        <f t="shared" si="6"/>
        <v>5.9724799999999991</v>
      </c>
      <c r="K54" s="21">
        <f t="shared" si="7"/>
        <v>7.7030400000000006</v>
      </c>
      <c r="L54" s="21">
        <f t="shared" si="8"/>
        <v>1.2441600000000002</v>
      </c>
      <c r="M54" s="158">
        <f t="shared" si="9"/>
        <v>25.6</v>
      </c>
      <c r="N54" s="22"/>
      <c r="P54" s="37">
        <f t="shared" si="12"/>
        <v>10.68032</v>
      </c>
      <c r="Q54" s="37">
        <f t="shared" si="13"/>
        <v>5.9724799999999991</v>
      </c>
      <c r="R54" s="37">
        <f t="shared" si="14"/>
        <v>7.7030400000000006</v>
      </c>
      <c r="S54" s="37">
        <f t="shared" si="15"/>
        <v>1.2441600000000002</v>
      </c>
      <c r="T54" s="37">
        <f t="shared" si="10"/>
        <v>25.6</v>
      </c>
    </row>
    <row r="55" spans="1:20">
      <c r="A55" s="8" t="s">
        <v>97</v>
      </c>
      <c r="B55" s="197">
        <v>25.6</v>
      </c>
      <c r="C55" s="197">
        <v>25.6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10.68032</v>
      </c>
      <c r="J55" s="21">
        <f t="shared" si="6"/>
        <v>5.9724799999999991</v>
      </c>
      <c r="K55" s="21">
        <f t="shared" si="7"/>
        <v>7.7030400000000006</v>
      </c>
      <c r="L55" s="21">
        <f t="shared" si="8"/>
        <v>1.2441600000000002</v>
      </c>
      <c r="M55" s="158">
        <f t="shared" si="9"/>
        <v>25.6</v>
      </c>
      <c r="N55" s="22"/>
      <c r="P55" s="37">
        <f t="shared" si="12"/>
        <v>10.68032</v>
      </c>
      <c r="Q55" s="37">
        <f t="shared" si="13"/>
        <v>5.9724799999999991</v>
      </c>
      <c r="R55" s="37">
        <f t="shared" si="14"/>
        <v>7.7030400000000006</v>
      </c>
      <c r="S55" s="37">
        <f t="shared" si="15"/>
        <v>1.2441600000000002</v>
      </c>
      <c r="T55" s="37">
        <f t="shared" si="10"/>
        <v>25.6</v>
      </c>
    </row>
    <row r="56" spans="1:20">
      <c r="A56" s="8" t="s">
        <v>98</v>
      </c>
      <c r="B56" s="197">
        <v>25.6</v>
      </c>
      <c r="C56" s="197">
        <v>25.6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10.68032</v>
      </c>
      <c r="J56" s="21">
        <f t="shared" si="6"/>
        <v>5.9724799999999991</v>
      </c>
      <c r="K56" s="21">
        <f t="shared" si="7"/>
        <v>7.7030400000000006</v>
      </c>
      <c r="L56" s="21">
        <f t="shared" si="8"/>
        <v>1.2441600000000002</v>
      </c>
      <c r="M56" s="158">
        <f t="shared" si="9"/>
        <v>25.6</v>
      </c>
      <c r="N56" s="22"/>
      <c r="P56" s="37">
        <f t="shared" si="12"/>
        <v>10.68032</v>
      </c>
      <c r="Q56" s="37">
        <f t="shared" si="13"/>
        <v>5.9724799999999991</v>
      </c>
      <c r="R56" s="37">
        <f t="shared" si="14"/>
        <v>7.7030400000000006</v>
      </c>
      <c r="S56" s="37">
        <f t="shared" si="15"/>
        <v>1.2441600000000002</v>
      </c>
      <c r="T56" s="37">
        <f t="shared" si="10"/>
        <v>25.6</v>
      </c>
    </row>
    <row r="57" spans="1:20">
      <c r="A57" s="8" t="s">
        <v>99</v>
      </c>
      <c r="B57" s="197">
        <v>25.6</v>
      </c>
      <c r="C57" s="197">
        <v>25.6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10.68032</v>
      </c>
      <c r="J57" s="21">
        <f t="shared" si="6"/>
        <v>5.9724799999999991</v>
      </c>
      <c r="K57" s="21">
        <f t="shared" si="7"/>
        <v>7.7030400000000006</v>
      </c>
      <c r="L57" s="21">
        <f t="shared" si="8"/>
        <v>1.2441600000000002</v>
      </c>
      <c r="M57" s="158">
        <f t="shared" si="9"/>
        <v>25.6</v>
      </c>
      <c r="N57" s="22"/>
      <c r="P57" s="37">
        <f t="shared" si="12"/>
        <v>10.68032</v>
      </c>
      <c r="Q57" s="37">
        <f t="shared" si="13"/>
        <v>5.9724799999999991</v>
      </c>
      <c r="R57" s="37">
        <f t="shared" si="14"/>
        <v>7.7030400000000006</v>
      </c>
      <c r="S57" s="37">
        <f t="shared" si="15"/>
        <v>1.2441600000000002</v>
      </c>
      <c r="T57" s="37">
        <f t="shared" si="10"/>
        <v>25.6</v>
      </c>
    </row>
    <row r="58" spans="1:20">
      <c r="A58" s="8" t="s">
        <v>100</v>
      </c>
      <c r="B58" s="197">
        <v>25.6</v>
      </c>
      <c r="C58" s="197">
        <v>25.6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10.68032</v>
      </c>
      <c r="J58" s="21">
        <f t="shared" si="6"/>
        <v>5.9724799999999991</v>
      </c>
      <c r="K58" s="21">
        <f t="shared" si="7"/>
        <v>7.7030400000000006</v>
      </c>
      <c r="L58" s="21">
        <f t="shared" si="8"/>
        <v>1.2441600000000002</v>
      </c>
      <c r="M58" s="158">
        <f t="shared" si="9"/>
        <v>25.6</v>
      </c>
      <c r="N58" s="22"/>
      <c r="P58" s="37">
        <f t="shared" si="12"/>
        <v>10.68032</v>
      </c>
      <c r="Q58" s="37">
        <f t="shared" si="13"/>
        <v>5.9724799999999991</v>
      </c>
      <c r="R58" s="37">
        <f t="shared" si="14"/>
        <v>7.7030400000000006</v>
      </c>
      <c r="S58" s="37">
        <f t="shared" si="15"/>
        <v>1.2441600000000002</v>
      </c>
      <c r="T58" s="37">
        <f t="shared" si="10"/>
        <v>25.6</v>
      </c>
    </row>
    <row r="59" spans="1:20">
      <c r="A59" s="8" t="s">
        <v>101</v>
      </c>
      <c r="B59" s="197">
        <v>25.6</v>
      </c>
      <c r="C59" s="197">
        <v>25.6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10.68032</v>
      </c>
      <c r="J59" s="21">
        <f t="shared" si="6"/>
        <v>5.9724799999999991</v>
      </c>
      <c r="K59" s="21">
        <f t="shared" si="7"/>
        <v>7.7030400000000006</v>
      </c>
      <c r="L59" s="21">
        <f t="shared" si="8"/>
        <v>1.2441600000000002</v>
      </c>
      <c r="M59" s="158">
        <f t="shared" si="9"/>
        <v>25.6</v>
      </c>
      <c r="N59" s="22"/>
      <c r="P59" s="37">
        <f t="shared" si="12"/>
        <v>10.68032</v>
      </c>
      <c r="Q59" s="37">
        <f t="shared" si="13"/>
        <v>5.9724799999999991</v>
      </c>
      <c r="R59" s="37">
        <f t="shared" si="14"/>
        <v>7.7030400000000006</v>
      </c>
      <c r="S59" s="37">
        <f t="shared" si="15"/>
        <v>1.2441600000000002</v>
      </c>
      <c r="T59" s="37">
        <f t="shared" si="10"/>
        <v>25.6</v>
      </c>
    </row>
    <row r="60" spans="1:20">
      <c r="A60" s="8" t="s">
        <v>102</v>
      </c>
      <c r="B60" s="197">
        <v>25.6</v>
      </c>
      <c r="C60" s="197">
        <v>25.6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10.68032</v>
      </c>
      <c r="J60" s="21">
        <f t="shared" si="6"/>
        <v>5.9724799999999991</v>
      </c>
      <c r="K60" s="21">
        <f t="shared" si="7"/>
        <v>7.7030400000000006</v>
      </c>
      <c r="L60" s="21">
        <f t="shared" si="8"/>
        <v>1.2441600000000002</v>
      </c>
      <c r="M60" s="158">
        <f t="shared" si="9"/>
        <v>25.6</v>
      </c>
      <c r="N60" s="22"/>
      <c r="P60" s="37">
        <f t="shared" si="12"/>
        <v>10.68032</v>
      </c>
      <c r="Q60" s="37">
        <f t="shared" si="13"/>
        <v>5.9724799999999991</v>
      </c>
      <c r="R60" s="37">
        <f t="shared" si="14"/>
        <v>7.7030400000000006</v>
      </c>
      <c r="S60" s="37">
        <f t="shared" si="15"/>
        <v>1.2441600000000002</v>
      </c>
      <c r="T60" s="37">
        <f t="shared" si="10"/>
        <v>25.6</v>
      </c>
    </row>
    <row r="61" spans="1:20">
      <c r="A61" s="8" t="s">
        <v>103</v>
      </c>
      <c r="B61" s="197">
        <v>25.6</v>
      </c>
      <c r="C61" s="197">
        <v>25.6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10.68032</v>
      </c>
      <c r="J61" s="21">
        <f t="shared" si="6"/>
        <v>5.9724799999999991</v>
      </c>
      <c r="K61" s="21">
        <f t="shared" si="7"/>
        <v>7.7030400000000006</v>
      </c>
      <c r="L61" s="21">
        <f t="shared" si="8"/>
        <v>1.2441600000000002</v>
      </c>
      <c r="M61" s="158">
        <f t="shared" si="9"/>
        <v>25.6</v>
      </c>
      <c r="N61" s="22"/>
      <c r="P61" s="37">
        <f t="shared" si="12"/>
        <v>10.68032</v>
      </c>
      <c r="Q61" s="37">
        <f t="shared" si="13"/>
        <v>5.9724799999999991</v>
      </c>
      <c r="R61" s="37">
        <f t="shared" si="14"/>
        <v>7.7030400000000006</v>
      </c>
      <c r="S61" s="37">
        <f t="shared" si="15"/>
        <v>1.2441600000000002</v>
      </c>
      <c r="T61" s="37">
        <f t="shared" si="10"/>
        <v>25.6</v>
      </c>
    </row>
    <row r="62" spans="1:20">
      <c r="A62" s="8" t="s">
        <v>104</v>
      </c>
      <c r="B62" s="197">
        <v>25.6</v>
      </c>
      <c r="C62" s="197">
        <v>25.6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10.68032</v>
      </c>
      <c r="J62" s="21">
        <f t="shared" si="6"/>
        <v>5.9724799999999991</v>
      </c>
      <c r="K62" s="21">
        <f t="shared" si="7"/>
        <v>7.7030400000000006</v>
      </c>
      <c r="L62" s="21">
        <f t="shared" si="8"/>
        <v>1.2441600000000002</v>
      </c>
      <c r="M62" s="158">
        <f t="shared" si="9"/>
        <v>25.6</v>
      </c>
      <c r="N62" s="22"/>
      <c r="P62" s="37">
        <f t="shared" si="12"/>
        <v>10.68032</v>
      </c>
      <c r="Q62" s="37">
        <f t="shared" si="13"/>
        <v>5.9724799999999991</v>
      </c>
      <c r="R62" s="37">
        <f t="shared" si="14"/>
        <v>7.7030400000000006</v>
      </c>
      <c r="S62" s="37">
        <f t="shared" si="15"/>
        <v>1.2441600000000002</v>
      </c>
      <c r="T62" s="37">
        <f t="shared" si="10"/>
        <v>25.6</v>
      </c>
    </row>
    <row r="63" spans="1:20">
      <c r="A63" s="8" t="s">
        <v>105</v>
      </c>
      <c r="B63" s="197">
        <v>25.6</v>
      </c>
      <c r="C63" s="197">
        <v>25.6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10.68032</v>
      </c>
      <c r="J63" s="21">
        <f t="shared" si="6"/>
        <v>5.9724799999999991</v>
      </c>
      <c r="K63" s="21">
        <f t="shared" si="7"/>
        <v>7.7030400000000006</v>
      </c>
      <c r="L63" s="21">
        <f t="shared" si="8"/>
        <v>1.2441600000000002</v>
      </c>
      <c r="M63" s="158">
        <f t="shared" si="9"/>
        <v>25.6</v>
      </c>
      <c r="N63" s="22"/>
      <c r="P63" s="37">
        <f t="shared" si="12"/>
        <v>10.68032</v>
      </c>
      <c r="Q63" s="37">
        <f t="shared" si="13"/>
        <v>5.9724799999999991</v>
      </c>
      <c r="R63" s="37">
        <f t="shared" si="14"/>
        <v>7.7030400000000006</v>
      </c>
      <c r="S63" s="37">
        <f t="shared" si="15"/>
        <v>1.2441600000000002</v>
      </c>
      <c r="T63" s="37">
        <f t="shared" si="10"/>
        <v>25.6</v>
      </c>
    </row>
    <row r="64" spans="1:20">
      <c r="A64" s="8" t="s">
        <v>106</v>
      </c>
      <c r="B64" s="197">
        <v>25.6</v>
      </c>
      <c r="C64" s="197">
        <v>25.6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10.68032</v>
      </c>
      <c r="J64" s="21">
        <f t="shared" si="6"/>
        <v>5.9724799999999991</v>
      </c>
      <c r="K64" s="21">
        <f t="shared" si="7"/>
        <v>7.7030400000000006</v>
      </c>
      <c r="L64" s="21">
        <f t="shared" si="8"/>
        <v>1.2441600000000002</v>
      </c>
      <c r="M64" s="158">
        <f t="shared" si="9"/>
        <v>25.6</v>
      </c>
      <c r="N64" s="22"/>
      <c r="P64" s="37">
        <f t="shared" si="12"/>
        <v>10.68032</v>
      </c>
      <c r="Q64" s="37">
        <f t="shared" si="13"/>
        <v>5.9724799999999991</v>
      </c>
      <c r="R64" s="37">
        <f t="shared" si="14"/>
        <v>7.7030400000000006</v>
      </c>
      <c r="S64" s="37">
        <f t="shared" si="15"/>
        <v>1.2441600000000002</v>
      </c>
      <c r="T64" s="37">
        <f t="shared" si="10"/>
        <v>25.6</v>
      </c>
    </row>
    <row r="65" spans="1:20">
      <c r="A65" s="8" t="s">
        <v>107</v>
      </c>
      <c r="B65" s="197">
        <v>25.6</v>
      </c>
      <c r="C65" s="197">
        <v>25.6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10.68032</v>
      </c>
      <c r="J65" s="21">
        <f t="shared" si="6"/>
        <v>5.9724799999999991</v>
      </c>
      <c r="K65" s="21">
        <f t="shared" si="7"/>
        <v>7.7030400000000006</v>
      </c>
      <c r="L65" s="21">
        <f t="shared" si="8"/>
        <v>1.2441600000000002</v>
      </c>
      <c r="M65" s="158">
        <f t="shared" si="9"/>
        <v>25.6</v>
      </c>
      <c r="N65" s="22"/>
      <c r="P65" s="37">
        <f t="shared" si="12"/>
        <v>10.68032</v>
      </c>
      <c r="Q65" s="37">
        <f t="shared" si="13"/>
        <v>5.9724799999999991</v>
      </c>
      <c r="R65" s="37">
        <f t="shared" si="14"/>
        <v>7.7030400000000006</v>
      </c>
      <c r="S65" s="37">
        <f t="shared" si="15"/>
        <v>1.2441600000000002</v>
      </c>
      <c r="T65" s="37">
        <f t="shared" si="10"/>
        <v>25.6</v>
      </c>
    </row>
    <row r="66" spans="1:20">
      <c r="A66" s="8" t="s">
        <v>108</v>
      </c>
      <c r="B66" s="197">
        <v>25.6</v>
      </c>
      <c r="C66" s="197">
        <v>25.6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10.68032</v>
      </c>
      <c r="J66" s="21">
        <f t="shared" si="6"/>
        <v>5.9724799999999991</v>
      </c>
      <c r="K66" s="21">
        <f t="shared" si="7"/>
        <v>7.7030400000000006</v>
      </c>
      <c r="L66" s="21">
        <f t="shared" si="8"/>
        <v>1.2441600000000002</v>
      </c>
      <c r="M66" s="158">
        <f t="shared" si="9"/>
        <v>25.6</v>
      </c>
      <c r="N66" s="22"/>
      <c r="P66" s="37">
        <f t="shared" si="12"/>
        <v>10.68032</v>
      </c>
      <c r="Q66" s="37">
        <f t="shared" si="13"/>
        <v>5.9724799999999991</v>
      </c>
      <c r="R66" s="37">
        <f t="shared" si="14"/>
        <v>7.7030400000000006</v>
      </c>
      <c r="S66" s="37">
        <f t="shared" si="15"/>
        <v>1.2441600000000002</v>
      </c>
      <c r="T66" s="37">
        <f t="shared" si="10"/>
        <v>25.6</v>
      </c>
    </row>
    <row r="67" spans="1:20">
      <c r="A67" s="8" t="s">
        <v>109</v>
      </c>
      <c r="B67" s="197">
        <v>25.6</v>
      </c>
      <c r="C67" s="197">
        <v>25.6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10.68032</v>
      </c>
      <c r="J67" s="21">
        <f t="shared" si="6"/>
        <v>5.9724799999999991</v>
      </c>
      <c r="K67" s="21">
        <f t="shared" si="7"/>
        <v>7.7030400000000006</v>
      </c>
      <c r="L67" s="21">
        <f t="shared" si="8"/>
        <v>1.2441600000000002</v>
      </c>
      <c r="M67" s="158">
        <f t="shared" si="9"/>
        <v>25.6</v>
      </c>
      <c r="N67" s="22"/>
      <c r="P67" s="37">
        <f t="shared" ref="P67:P98" si="17">I67</f>
        <v>10.68032</v>
      </c>
      <c r="Q67" s="37">
        <f t="shared" ref="Q67:Q98" si="18">J67</f>
        <v>5.9724799999999991</v>
      </c>
      <c r="R67" s="37">
        <f t="shared" ref="R67:R98" si="19">K67</f>
        <v>7.7030400000000006</v>
      </c>
      <c r="S67" s="37">
        <f t="shared" ref="S67:S98" si="20">L67</f>
        <v>1.2441600000000002</v>
      </c>
      <c r="T67" s="37">
        <f t="shared" si="10"/>
        <v>25.6</v>
      </c>
    </row>
    <row r="68" spans="1:20">
      <c r="A68" s="8" t="s">
        <v>110</v>
      </c>
      <c r="B68" s="197">
        <v>25.6</v>
      </c>
      <c r="C68" s="197">
        <v>25.6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10.68032</v>
      </c>
      <c r="J68" s="21">
        <f t="shared" ref="J68:J98" si="22">C68*E68/100</f>
        <v>5.9724799999999991</v>
      </c>
      <c r="K68" s="21">
        <f t="shared" ref="K68:K98" si="23">C68*F68/100</f>
        <v>7.7030400000000006</v>
      </c>
      <c r="L68" s="21">
        <f t="shared" ref="L68:L98" si="24">C68*G68/100</f>
        <v>1.2441600000000002</v>
      </c>
      <c r="M68" s="158">
        <f t="shared" ref="M68:M98" si="25">SUM(I68:L68)</f>
        <v>25.6</v>
      </c>
      <c r="N68" s="22"/>
      <c r="P68" s="37">
        <f t="shared" si="17"/>
        <v>10.68032</v>
      </c>
      <c r="Q68" s="37">
        <f t="shared" si="18"/>
        <v>5.9724799999999991</v>
      </c>
      <c r="R68" s="37">
        <f t="shared" si="19"/>
        <v>7.7030400000000006</v>
      </c>
      <c r="S68" s="37">
        <f t="shared" si="20"/>
        <v>1.2441600000000002</v>
      </c>
      <c r="T68" s="37">
        <f t="shared" ref="T68:T99" si="26">SUM(P68:S68)</f>
        <v>25.6</v>
      </c>
    </row>
    <row r="69" spans="1:20">
      <c r="A69" s="8" t="s">
        <v>111</v>
      </c>
      <c r="B69" s="197">
        <v>25.6</v>
      </c>
      <c r="C69" s="197">
        <v>25.6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10.68032</v>
      </c>
      <c r="J69" s="21">
        <f t="shared" si="22"/>
        <v>5.9724799999999991</v>
      </c>
      <c r="K69" s="21">
        <f t="shared" si="23"/>
        <v>7.7030400000000006</v>
      </c>
      <c r="L69" s="21">
        <f t="shared" si="24"/>
        <v>1.2441600000000002</v>
      </c>
      <c r="M69" s="158">
        <f t="shared" si="25"/>
        <v>25.6</v>
      </c>
      <c r="N69" s="22"/>
      <c r="P69" s="37">
        <f t="shared" si="17"/>
        <v>10.68032</v>
      </c>
      <c r="Q69" s="37">
        <f t="shared" si="18"/>
        <v>5.9724799999999991</v>
      </c>
      <c r="R69" s="37">
        <f t="shared" si="19"/>
        <v>7.7030400000000006</v>
      </c>
      <c r="S69" s="37">
        <f t="shared" si="20"/>
        <v>1.2441600000000002</v>
      </c>
      <c r="T69" s="37">
        <f t="shared" si="26"/>
        <v>25.6</v>
      </c>
    </row>
    <row r="70" spans="1:20">
      <c r="A70" s="8" t="s">
        <v>112</v>
      </c>
      <c r="B70" s="197">
        <v>25.6</v>
      </c>
      <c r="C70" s="197">
        <v>25.6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10.68032</v>
      </c>
      <c r="J70" s="21">
        <f t="shared" si="22"/>
        <v>5.9724799999999991</v>
      </c>
      <c r="K70" s="21">
        <f t="shared" si="23"/>
        <v>7.7030400000000006</v>
      </c>
      <c r="L70" s="21">
        <f t="shared" si="24"/>
        <v>1.2441600000000002</v>
      </c>
      <c r="M70" s="158">
        <f t="shared" si="25"/>
        <v>25.6</v>
      </c>
      <c r="N70" s="22"/>
      <c r="P70" s="37">
        <f t="shared" si="17"/>
        <v>10.68032</v>
      </c>
      <c r="Q70" s="37">
        <f t="shared" si="18"/>
        <v>5.9724799999999991</v>
      </c>
      <c r="R70" s="37">
        <f t="shared" si="19"/>
        <v>7.7030400000000006</v>
      </c>
      <c r="S70" s="37">
        <f t="shared" si="20"/>
        <v>1.2441600000000002</v>
      </c>
      <c r="T70" s="37">
        <f t="shared" si="26"/>
        <v>25.6</v>
      </c>
    </row>
    <row r="71" spans="1:20">
      <c r="A71" s="8" t="s">
        <v>113</v>
      </c>
      <c r="B71" s="197">
        <v>25.6</v>
      </c>
      <c r="C71" s="197">
        <v>25.6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10.68032</v>
      </c>
      <c r="J71" s="21">
        <f t="shared" si="22"/>
        <v>5.9724799999999991</v>
      </c>
      <c r="K71" s="21">
        <f t="shared" si="23"/>
        <v>7.7030400000000006</v>
      </c>
      <c r="L71" s="21">
        <f t="shared" si="24"/>
        <v>1.2441600000000002</v>
      </c>
      <c r="M71" s="158">
        <f t="shared" si="25"/>
        <v>25.6</v>
      </c>
      <c r="N71" s="22"/>
      <c r="P71" s="37">
        <f t="shared" si="17"/>
        <v>10.68032</v>
      </c>
      <c r="Q71" s="37">
        <f t="shared" si="18"/>
        <v>5.9724799999999991</v>
      </c>
      <c r="R71" s="37">
        <f t="shared" si="19"/>
        <v>7.7030400000000006</v>
      </c>
      <c r="S71" s="37">
        <f t="shared" si="20"/>
        <v>1.2441600000000002</v>
      </c>
      <c r="T71" s="37">
        <f t="shared" si="26"/>
        <v>25.6</v>
      </c>
    </row>
    <row r="72" spans="1:20">
      <c r="A72" s="8" t="s">
        <v>114</v>
      </c>
      <c r="B72" s="197">
        <v>25.6</v>
      </c>
      <c r="C72" s="197">
        <v>25.6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10.68032</v>
      </c>
      <c r="J72" s="21">
        <f t="shared" si="22"/>
        <v>5.9724799999999991</v>
      </c>
      <c r="K72" s="21">
        <f t="shared" si="23"/>
        <v>7.7030400000000006</v>
      </c>
      <c r="L72" s="21">
        <f t="shared" si="24"/>
        <v>1.2441600000000002</v>
      </c>
      <c r="M72" s="158">
        <f t="shared" si="25"/>
        <v>25.6</v>
      </c>
      <c r="N72" s="22"/>
      <c r="P72" s="37">
        <f t="shared" si="17"/>
        <v>10.68032</v>
      </c>
      <c r="Q72" s="37">
        <f t="shared" si="18"/>
        <v>5.9724799999999991</v>
      </c>
      <c r="R72" s="37">
        <f t="shared" si="19"/>
        <v>7.7030400000000006</v>
      </c>
      <c r="S72" s="37">
        <f t="shared" si="20"/>
        <v>1.2441600000000002</v>
      </c>
      <c r="T72" s="37">
        <f t="shared" si="26"/>
        <v>25.6</v>
      </c>
    </row>
    <row r="73" spans="1:20">
      <c r="A73" s="8" t="s">
        <v>115</v>
      </c>
      <c r="B73" s="197">
        <v>25.6</v>
      </c>
      <c r="C73" s="197">
        <v>25.6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10.68032</v>
      </c>
      <c r="J73" s="21">
        <f t="shared" si="22"/>
        <v>5.9724799999999991</v>
      </c>
      <c r="K73" s="21">
        <f t="shared" si="23"/>
        <v>7.7030400000000006</v>
      </c>
      <c r="L73" s="21">
        <f t="shared" si="24"/>
        <v>1.2441600000000002</v>
      </c>
      <c r="M73" s="158">
        <f t="shared" si="25"/>
        <v>25.6</v>
      </c>
      <c r="N73" s="22"/>
      <c r="P73" s="37">
        <f t="shared" si="17"/>
        <v>10.68032</v>
      </c>
      <c r="Q73" s="37">
        <f t="shared" si="18"/>
        <v>5.9724799999999991</v>
      </c>
      <c r="R73" s="37">
        <f t="shared" si="19"/>
        <v>7.7030400000000006</v>
      </c>
      <c r="S73" s="37">
        <f t="shared" si="20"/>
        <v>1.2441600000000002</v>
      </c>
      <c r="T73" s="37">
        <f t="shared" si="26"/>
        <v>25.6</v>
      </c>
    </row>
    <row r="74" spans="1:20">
      <c r="A74" s="8" t="s">
        <v>116</v>
      </c>
      <c r="B74" s="197">
        <v>25.6</v>
      </c>
      <c r="C74" s="197">
        <v>25.6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10.68032</v>
      </c>
      <c r="J74" s="21">
        <f t="shared" si="22"/>
        <v>5.9724799999999991</v>
      </c>
      <c r="K74" s="21">
        <f t="shared" si="23"/>
        <v>7.7030400000000006</v>
      </c>
      <c r="L74" s="21">
        <f t="shared" si="24"/>
        <v>1.2441600000000002</v>
      </c>
      <c r="M74" s="158">
        <f t="shared" si="25"/>
        <v>25.6</v>
      </c>
      <c r="N74" s="22"/>
      <c r="P74" s="37">
        <f t="shared" si="17"/>
        <v>10.68032</v>
      </c>
      <c r="Q74" s="37">
        <f t="shared" si="18"/>
        <v>5.9724799999999991</v>
      </c>
      <c r="R74" s="37">
        <f t="shared" si="19"/>
        <v>7.7030400000000006</v>
      </c>
      <c r="S74" s="37">
        <f t="shared" si="20"/>
        <v>1.2441600000000002</v>
      </c>
      <c r="T74" s="37">
        <f t="shared" si="26"/>
        <v>25.6</v>
      </c>
    </row>
    <row r="75" spans="1:20">
      <c r="A75" s="8" t="s">
        <v>117</v>
      </c>
      <c r="B75" s="197">
        <v>25.6</v>
      </c>
      <c r="C75" s="197">
        <v>25.6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10.68032</v>
      </c>
      <c r="J75" s="21">
        <f t="shared" si="22"/>
        <v>5.9724799999999991</v>
      </c>
      <c r="K75" s="21">
        <f t="shared" si="23"/>
        <v>7.7030400000000006</v>
      </c>
      <c r="L75" s="21">
        <f t="shared" si="24"/>
        <v>1.2441600000000002</v>
      </c>
      <c r="M75" s="158">
        <f t="shared" si="25"/>
        <v>25.6</v>
      </c>
      <c r="N75" s="22"/>
      <c r="P75" s="37">
        <f t="shared" si="17"/>
        <v>10.68032</v>
      </c>
      <c r="Q75" s="37">
        <f t="shared" si="18"/>
        <v>5.9724799999999991</v>
      </c>
      <c r="R75" s="37">
        <f t="shared" si="19"/>
        <v>7.7030400000000006</v>
      </c>
      <c r="S75" s="37">
        <f t="shared" si="20"/>
        <v>1.2441600000000002</v>
      </c>
      <c r="T75" s="37">
        <f t="shared" si="26"/>
        <v>25.6</v>
      </c>
    </row>
    <row r="76" spans="1:20">
      <c r="A76" s="8" t="s">
        <v>118</v>
      </c>
      <c r="B76" s="197">
        <v>25.6</v>
      </c>
      <c r="C76" s="197">
        <v>25.6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10.68032</v>
      </c>
      <c r="J76" s="21">
        <f t="shared" si="22"/>
        <v>5.9724799999999991</v>
      </c>
      <c r="K76" s="21">
        <f t="shared" si="23"/>
        <v>7.7030400000000006</v>
      </c>
      <c r="L76" s="21">
        <f t="shared" si="24"/>
        <v>1.2441600000000002</v>
      </c>
      <c r="M76" s="158">
        <f t="shared" si="25"/>
        <v>25.6</v>
      </c>
      <c r="N76" s="22"/>
      <c r="P76" s="37">
        <f t="shared" si="17"/>
        <v>10.68032</v>
      </c>
      <c r="Q76" s="37">
        <f t="shared" si="18"/>
        <v>5.9724799999999991</v>
      </c>
      <c r="R76" s="37">
        <f t="shared" si="19"/>
        <v>7.7030400000000006</v>
      </c>
      <c r="S76" s="37">
        <f t="shared" si="20"/>
        <v>1.2441600000000002</v>
      </c>
      <c r="T76" s="37">
        <f t="shared" si="26"/>
        <v>25.6</v>
      </c>
    </row>
    <row r="77" spans="1:20">
      <c r="A77" s="8" t="s">
        <v>119</v>
      </c>
      <c r="B77" s="197">
        <v>25.6</v>
      </c>
      <c r="C77" s="197">
        <v>25.6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10.68032</v>
      </c>
      <c r="J77" s="21">
        <f t="shared" si="22"/>
        <v>5.9724799999999991</v>
      </c>
      <c r="K77" s="21">
        <f t="shared" si="23"/>
        <v>7.7030400000000006</v>
      </c>
      <c r="L77" s="21">
        <f t="shared" si="24"/>
        <v>1.2441600000000002</v>
      </c>
      <c r="M77" s="158">
        <f t="shared" si="25"/>
        <v>25.6</v>
      </c>
      <c r="N77" s="22"/>
      <c r="P77" s="37">
        <f t="shared" si="17"/>
        <v>10.68032</v>
      </c>
      <c r="Q77" s="37">
        <f t="shared" si="18"/>
        <v>5.9724799999999991</v>
      </c>
      <c r="R77" s="37">
        <f t="shared" si="19"/>
        <v>7.7030400000000006</v>
      </c>
      <c r="S77" s="37">
        <f t="shared" si="20"/>
        <v>1.2441600000000002</v>
      </c>
      <c r="T77" s="37">
        <f t="shared" si="26"/>
        <v>25.6</v>
      </c>
    </row>
    <row r="78" spans="1:20">
      <c r="A78" s="8" t="s">
        <v>120</v>
      </c>
      <c r="B78" s="197">
        <v>25.6</v>
      </c>
      <c r="C78" s="197">
        <v>25.6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10.68032</v>
      </c>
      <c r="J78" s="21">
        <f t="shared" si="22"/>
        <v>5.9724799999999991</v>
      </c>
      <c r="K78" s="21">
        <f t="shared" si="23"/>
        <v>7.7030400000000006</v>
      </c>
      <c r="L78" s="21">
        <f t="shared" si="24"/>
        <v>1.2441600000000002</v>
      </c>
      <c r="M78" s="158">
        <f t="shared" si="25"/>
        <v>25.6</v>
      </c>
      <c r="N78" s="22"/>
      <c r="P78" s="37">
        <f t="shared" si="17"/>
        <v>10.68032</v>
      </c>
      <c r="Q78" s="37">
        <f t="shared" si="18"/>
        <v>5.9724799999999991</v>
      </c>
      <c r="R78" s="37">
        <f t="shared" si="19"/>
        <v>7.7030400000000006</v>
      </c>
      <c r="S78" s="37">
        <f t="shared" si="20"/>
        <v>1.2441600000000002</v>
      </c>
      <c r="T78" s="37">
        <f t="shared" si="26"/>
        <v>25.6</v>
      </c>
    </row>
    <row r="79" spans="1:20">
      <c r="A79" s="8" t="s">
        <v>121</v>
      </c>
      <c r="B79" s="197">
        <v>25.6</v>
      </c>
      <c r="C79" s="197">
        <v>25.6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10.68032</v>
      </c>
      <c r="J79" s="21">
        <f t="shared" si="22"/>
        <v>5.9724799999999991</v>
      </c>
      <c r="K79" s="21">
        <f t="shared" si="23"/>
        <v>7.7030400000000006</v>
      </c>
      <c r="L79" s="21">
        <f t="shared" si="24"/>
        <v>1.2441600000000002</v>
      </c>
      <c r="M79" s="158">
        <f t="shared" si="25"/>
        <v>25.6</v>
      </c>
      <c r="N79" s="22"/>
      <c r="P79" s="37">
        <f t="shared" si="17"/>
        <v>10.68032</v>
      </c>
      <c r="Q79" s="37">
        <f t="shared" si="18"/>
        <v>5.9724799999999991</v>
      </c>
      <c r="R79" s="37">
        <f t="shared" si="19"/>
        <v>7.7030400000000006</v>
      </c>
      <c r="S79" s="37">
        <f t="shared" si="20"/>
        <v>1.2441600000000002</v>
      </c>
      <c r="T79" s="37">
        <f t="shared" si="26"/>
        <v>25.6</v>
      </c>
    </row>
    <row r="80" spans="1:20">
      <c r="A80" s="8" t="s">
        <v>122</v>
      </c>
      <c r="B80" s="197">
        <v>25.6</v>
      </c>
      <c r="C80" s="197">
        <v>25.6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10.68032</v>
      </c>
      <c r="J80" s="21">
        <f t="shared" si="22"/>
        <v>5.9724799999999991</v>
      </c>
      <c r="K80" s="21">
        <f t="shared" si="23"/>
        <v>7.7030400000000006</v>
      </c>
      <c r="L80" s="21">
        <f t="shared" si="24"/>
        <v>1.2441600000000002</v>
      </c>
      <c r="M80" s="158">
        <f t="shared" si="25"/>
        <v>25.6</v>
      </c>
      <c r="N80" s="22"/>
      <c r="P80" s="37">
        <f t="shared" si="17"/>
        <v>10.68032</v>
      </c>
      <c r="Q80" s="37">
        <f t="shared" si="18"/>
        <v>5.9724799999999991</v>
      </c>
      <c r="R80" s="37">
        <f t="shared" si="19"/>
        <v>7.7030400000000006</v>
      </c>
      <c r="S80" s="37">
        <f t="shared" si="20"/>
        <v>1.2441600000000002</v>
      </c>
      <c r="T80" s="37">
        <f t="shared" si="26"/>
        <v>25.6</v>
      </c>
    </row>
    <row r="81" spans="1:20">
      <c r="A81" s="8" t="s">
        <v>123</v>
      </c>
      <c r="B81" s="197">
        <v>25.6</v>
      </c>
      <c r="C81" s="197">
        <v>25.6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10.68032</v>
      </c>
      <c r="J81" s="21">
        <f t="shared" si="22"/>
        <v>5.9724799999999991</v>
      </c>
      <c r="K81" s="21">
        <f t="shared" si="23"/>
        <v>7.7030400000000006</v>
      </c>
      <c r="L81" s="21">
        <f t="shared" si="24"/>
        <v>1.2441600000000002</v>
      </c>
      <c r="M81" s="158">
        <f t="shared" si="25"/>
        <v>25.6</v>
      </c>
      <c r="N81" s="22"/>
      <c r="P81" s="37">
        <f t="shared" si="17"/>
        <v>10.68032</v>
      </c>
      <c r="Q81" s="37">
        <f t="shared" si="18"/>
        <v>5.9724799999999991</v>
      </c>
      <c r="R81" s="37">
        <f t="shared" si="19"/>
        <v>7.7030400000000006</v>
      </c>
      <c r="S81" s="37">
        <f t="shared" si="20"/>
        <v>1.2441600000000002</v>
      </c>
      <c r="T81" s="37">
        <f t="shared" si="26"/>
        <v>25.6</v>
      </c>
    </row>
    <row r="82" spans="1:20">
      <c r="A82" s="8" t="s">
        <v>124</v>
      </c>
      <c r="B82" s="197">
        <v>25.6</v>
      </c>
      <c r="C82" s="197">
        <v>25.6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10.68032</v>
      </c>
      <c r="J82" s="21">
        <f t="shared" si="22"/>
        <v>5.9724799999999991</v>
      </c>
      <c r="K82" s="21">
        <f t="shared" si="23"/>
        <v>7.7030400000000006</v>
      </c>
      <c r="L82" s="21">
        <f t="shared" si="24"/>
        <v>1.2441600000000002</v>
      </c>
      <c r="M82" s="158">
        <f t="shared" si="25"/>
        <v>25.6</v>
      </c>
      <c r="N82" s="22"/>
      <c r="P82" s="37">
        <f t="shared" si="17"/>
        <v>10.68032</v>
      </c>
      <c r="Q82" s="37">
        <f t="shared" si="18"/>
        <v>5.9724799999999991</v>
      </c>
      <c r="R82" s="37">
        <f t="shared" si="19"/>
        <v>7.7030400000000006</v>
      </c>
      <c r="S82" s="37">
        <f t="shared" si="20"/>
        <v>1.2441600000000002</v>
      </c>
      <c r="T82" s="37">
        <f t="shared" si="26"/>
        <v>25.6</v>
      </c>
    </row>
    <row r="83" spans="1:20">
      <c r="A83" s="8" t="s">
        <v>125</v>
      </c>
      <c r="B83" s="197">
        <v>25.6</v>
      </c>
      <c r="C83" s="197">
        <v>25.6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10.68032</v>
      </c>
      <c r="J83" s="21">
        <f t="shared" si="22"/>
        <v>5.9724799999999991</v>
      </c>
      <c r="K83" s="21">
        <f t="shared" si="23"/>
        <v>7.7030400000000006</v>
      </c>
      <c r="L83" s="21">
        <f t="shared" si="24"/>
        <v>1.2441600000000002</v>
      </c>
      <c r="M83" s="158">
        <f t="shared" si="25"/>
        <v>25.6</v>
      </c>
      <c r="N83" s="22"/>
      <c r="P83" s="37">
        <f t="shared" si="17"/>
        <v>10.68032</v>
      </c>
      <c r="Q83" s="37">
        <f t="shared" si="18"/>
        <v>5.9724799999999991</v>
      </c>
      <c r="R83" s="37">
        <f t="shared" si="19"/>
        <v>7.7030400000000006</v>
      </c>
      <c r="S83" s="37">
        <f t="shared" si="20"/>
        <v>1.2441600000000002</v>
      </c>
      <c r="T83" s="37">
        <f t="shared" si="26"/>
        <v>25.6</v>
      </c>
    </row>
    <row r="84" spans="1:20">
      <c r="A84" s="8" t="s">
        <v>126</v>
      </c>
      <c r="B84" s="197">
        <v>25.6</v>
      </c>
      <c r="C84" s="197">
        <v>25.6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10.68032</v>
      </c>
      <c r="J84" s="21">
        <f t="shared" si="22"/>
        <v>5.9724799999999991</v>
      </c>
      <c r="K84" s="21">
        <f t="shared" si="23"/>
        <v>7.7030400000000006</v>
      </c>
      <c r="L84" s="21">
        <f t="shared" si="24"/>
        <v>1.2441600000000002</v>
      </c>
      <c r="M84" s="158">
        <f t="shared" si="25"/>
        <v>25.6</v>
      </c>
      <c r="N84" s="22"/>
      <c r="P84" s="37">
        <f t="shared" si="17"/>
        <v>10.68032</v>
      </c>
      <c r="Q84" s="37">
        <f t="shared" si="18"/>
        <v>5.9724799999999991</v>
      </c>
      <c r="R84" s="37">
        <f t="shared" si="19"/>
        <v>7.7030400000000006</v>
      </c>
      <c r="S84" s="37">
        <f t="shared" si="20"/>
        <v>1.2441600000000002</v>
      </c>
      <c r="T84" s="37">
        <f t="shared" si="26"/>
        <v>25.6</v>
      </c>
    </row>
    <row r="85" spans="1:20">
      <c r="A85" s="8" t="s">
        <v>127</v>
      </c>
      <c r="B85" s="197">
        <v>25.6</v>
      </c>
      <c r="C85" s="197">
        <v>25.6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10.68032</v>
      </c>
      <c r="J85" s="21">
        <f t="shared" si="22"/>
        <v>5.9724799999999991</v>
      </c>
      <c r="K85" s="21">
        <f t="shared" si="23"/>
        <v>7.7030400000000006</v>
      </c>
      <c r="L85" s="21">
        <f t="shared" si="24"/>
        <v>1.2441600000000002</v>
      </c>
      <c r="M85" s="158">
        <f t="shared" si="25"/>
        <v>25.6</v>
      </c>
      <c r="N85" s="22"/>
      <c r="P85" s="37">
        <f t="shared" si="17"/>
        <v>10.68032</v>
      </c>
      <c r="Q85" s="37">
        <f t="shared" si="18"/>
        <v>5.9724799999999991</v>
      </c>
      <c r="R85" s="37">
        <f t="shared" si="19"/>
        <v>7.7030400000000006</v>
      </c>
      <c r="S85" s="37">
        <f t="shared" si="20"/>
        <v>1.2441600000000002</v>
      </c>
      <c r="T85" s="37">
        <f t="shared" si="26"/>
        <v>25.6</v>
      </c>
    </row>
    <row r="86" spans="1:20">
      <c r="A86" s="8" t="s">
        <v>128</v>
      </c>
      <c r="B86" s="197">
        <v>25.6</v>
      </c>
      <c r="C86" s="197">
        <v>25.6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10.68032</v>
      </c>
      <c r="J86" s="21">
        <f t="shared" si="22"/>
        <v>5.9724799999999991</v>
      </c>
      <c r="K86" s="21">
        <f t="shared" si="23"/>
        <v>7.7030400000000006</v>
      </c>
      <c r="L86" s="21">
        <f t="shared" si="24"/>
        <v>1.2441600000000002</v>
      </c>
      <c r="M86" s="158">
        <f t="shared" si="25"/>
        <v>25.6</v>
      </c>
      <c r="N86" s="22"/>
      <c r="P86" s="37">
        <f t="shared" si="17"/>
        <v>10.68032</v>
      </c>
      <c r="Q86" s="37">
        <f t="shared" si="18"/>
        <v>5.9724799999999991</v>
      </c>
      <c r="R86" s="37">
        <f t="shared" si="19"/>
        <v>7.7030400000000006</v>
      </c>
      <c r="S86" s="37">
        <f t="shared" si="20"/>
        <v>1.2441600000000002</v>
      </c>
      <c r="T86" s="37">
        <f t="shared" si="26"/>
        <v>25.6</v>
      </c>
    </row>
    <row r="87" spans="1:20">
      <c r="A87" s="8" t="s">
        <v>129</v>
      </c>
      <c r="B87" s="197">
        <v>25.6</v>
      </c>
      <c r="C87" s="197">
        <v>25.6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10.68032</v>
      </c>
      <c r="J87" s="21">
        <f t="shared" si="22"/>
        <v>5.9724799999999991</v>
      </c>
      <c r="K87" s="21">
        <f t="shared" si="23"/>
        <v>7.7030400000000006</v>
      </c>
      <c r="L87" s="21">
        <f t="shared" si="24"/>
        <v>1.2441600000000002</v>
      </c>
      <c r="M87" s="158">
        <f t="shared" si="25"/>
        <v>25.6</v>
      </c>
      <c r="N87" s="22"/>
      <c r="P87" s="37">
        <f t="shared" si="17"/>
        <v>10.68032</v>
      </c>
      <c r="Q87" s="37">
        <f t="shared" si="18"/>
        <v>5.9724799999999991</v>
      </c>
      <c r="R87" s="37">
        <f t="shared" si="19"/>
        <v>7.7030400000000006</v>
      </c>
      <c r="S87" s="37">
        <f t="shared" si="20"/>
        <v>1.2441600000000002</v>
      </c>
      <c r="T87" s="37">
        <f t="shared" si="26"/>
        <v>25.6</v>
      </c>
    </row>
    <row r="88" spans="1:20">
      <c r="A88" s="8" t="s">
        <v>130</v>
      </c>
      <c r="B88" s="197">
        <v>25.6</v>
      </c>
      <c r="C88" s="197">
        <v>25.6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10.68032</v>
      </c>
      <c r="J88" s="21">
        <f t="shared" si="22"/>
        <v>5.9724799999999991</v>
      </c>
      <c r="K88" s="21">
        <f t="shared" si="23"/>
        <v>7.7030400000000006</v>
      </c>
      <c r="L88" s="21">
        <f t="shared" si="24"/>
        <v>1.2441600000000002</v>
      </c>
      <c r="M88" s="158">
        <f t="shared" si="25"/>
        <v>25.6</v>
      </c>
      <c r="N88" s="22"/>
      <c r="P88" s="37">
        <f t="shared" si="17"/>
        <v>10.68032</v>
      </c>
      <c r="Q88" s="37">
        <f t="shared" si="18"/>
        <v>5.9724799999999991</v>
      </c>
      <c r="R88" s="37">
        <f t="shared" si="19"/>
        <v>7.7030400000000006</v>
      </c>
      <c r="S88" s="37">
        <f t="shared" si="20"/>
        <v>1.2441600000000002</v>
      </c>
      <c r="T88" s="37">
        <f t="shared" si="26"/>
        <v>25.6</v>
      </c>
    </row>
    <row r="89" spans="1:20">
      <c r="A89" s="8" t="s">
        <v>131</v>
      </c>
      <c r="B89" s="197">
        <v>25.6</v>
      </c>
      <c r="C89" s="197">
        <v>25.6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10.68032</v>
      </c>
      <c r="J89" s="21">
        <f t="shared" si="22"/>
        <v>5.9724799999999991</v>
      </c>
      <c r="K89" s="21">
        <f t="shared" si="23"/>
        <v>7.7030400000000006</v>
      </c>
      <c r="L89" s="21">
        <f t="shared" si="24"/>
        <v>1.2441600000000002</v>
      </c>
      <c r="M89" s="158">
        <f t="shared" si="25"/>
        <v>25.6</v>
      </c>
      <c r="N89" s="22"/>
      <c r="P89" s="37">
        <f t="shared" si="17"/>
        <v>10.68032</v>
      </c>
      <c r="Q89" s="37">
        <f t="shared" si="18"/>
        <v>5.9724799999999991</v>
      </c>
      <c r="R89" s="37">
        <f t="shared" si="19"/>
        <v>7.7030400000000006</v>
      </c>
      <c r="S89" s="37">
        <f t="shared" si="20"/>
        <v>1.2441600000000002</v>
      </c>
      <c r="T89" s="37">
        <f t="shared" si="26"/>
        <v>25.6</v>
      </c>
    </row>
    <row r="90" spans="1:20">
      <c r="A90" s="8" t="s">
        <v>132</v>
      </c>
      <c r="B90" s="197">
        <v>25.6</v>
      </c>
      <c r="C90" s="197">
        <v>25.6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10.68032</v>
      </c>
      <c r="J90" s="21">
        <f t="shared" si="22"/>
        <v>5.9724799999999991</v>
      </c>
      <c r="K90" s="21">
        <f t="shared" si="23"/>
        <v>7.7030400000000006</v>
      </c>
      <c r="L90" s="21">
        <f t="shared" si="24"/>
        <v>1.2441600000000002</v>
      </c>
      <c r="M90" s="158">
        <f t="shared" si="25"/>
        <v>25.6</v>
      </c>
      <c r="N90" s="22"/>
      <c r="P90" s="37">
        <f t="shared" si="17"/>
        <v>10.68032</v>
      </c>
      <c r="Q90" s="37">
        <f t="shared" si="18"/>
        <v>5.9724799999999991</v>
      </c>
      <c r="R90" s="37">
        <f t="shared" si="19"/>
        <v>7.7030400000000006</v>
      </c>
      <c r="S90" s="37">
        <f t="shared" si="20"/>
        <v>1.2441600000000002</v>
      </c>
      <c r="T90" s="37">
        <f t="shared" si="26"/>
        <v>25.6</v>
      </c>
    </row>
    <row r="91" spans="1:20">
      <c r="A91" s="8" t="s">
        <v>133</v>
      </c>
      <c r="B91" s="197">
        <v>25.6</v>
      </c>
      <c r="C91" s="197">
        <v>25.6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10.68032</v>
      </c>
      <c r="J91" s="21">
        <f t="shared" si="22"/>
        <v>5.9724799999999991</v>
      </c>
      <c r="K91" s="21">
        <f t="shared" si="23"/>
        <v>7.7030400000000006</v>
      </c>
      <c r="L91" s="21">
        <f t="shared" si="24"/>
        <v>1.2441600000000002</v>
      </c>
      <c r="M91" s="158">
        <f t="shared" si="25"/>
        <v>25.6</v>
      </c>
      <c r="N91" s="22"/>
      <c r="P91" s="37">
        <f t="shared" si="17"/>
        <v>10.68032</v>
      </c>
      <c r="Q91" s="37">
        <f t="shared" si="18"/>
        <v>5.9724799999999991</v>
      </c>
      <c r="R91" s="37">
        <f t="shared" si="19"/>
        <v>7.7030400000000006</v>
      </c>
      <c r="S91" s="37">
        <f t="shared" si="20"/>
        <v>1.2441600000000002</v>
      </c>
      <c r="T91" s="37">
        <f t="shared" si="26"/>
        <v>25.6</v>
      </c>
    </row>
    <row r="92" spans="1:20">
      <c r="A92" s="8" t="s">
        <v>134</v>
      </c>
      <c r="B92" s="197">
        <v>25.6</v>
      </c>
      <c r="C92" s="197">
        <v>25.6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10.68032</v>
      </c>
      <c r="J92" s="21">
        <f t="shared" si="22"/>
        <v>5.9724799999999991</v>
      </c>
      <c r="K92" s="21">
        <f t="shared" si="23"/>
        <v>7.7030400000000006</v>
      </c>
      <c r="L92" s="21">
        <f t="shared" si="24"/>
        <v>1.2441600000000002</v>
      </c>
      <c r="M92" s="158">
        <f t="shared" si="25"/>
        <v>25.6</v>
      </c>
      <c r="N92" s="22"/>
      <c r="P92" s="37">
        <f t="shared" si="17"/>
        <v>10.68032</v>
      </c>
      <c r="Q92" s="37">
        <f t="shared" si="18"/>
        <v>5.9724799999999991</v>
      </c>
      <c r="R92" s="37">
        <f t="shared" si="19"/>
        <v>7.7030400000000006</v>
      </c>
      <c r="S92" s="37">
        <f t="shared" si="20"/>
        <v>1.2441600000000002</v>
      </c>
      <c r="T92" s="37">
        <f t="shared" si="26"/>
        <v>25.6</v>
      </c>
    </row>
    <row r="93" spans="1:20">
      <c r="A93" s="8" t="s">
        <v>135</v>
      </c>
      <c r="B93" s="197">
        <v>25.6</v>
      </c>
      <c r="C93" s="197">
        <v>25.6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10.68032</v>
      </c>
      <c r="J93" s="21">
        <f t="shared" si="22"/>
        <v>5.9724799999999991</v>
      </c>
      <c r="K93" s="21">
        <f t="shared" si="23"/>
        <v>7.7030400000000006</v>
      </c>
      <c r="L93" s="21">
        <f t="shared" si="24"/>
        <v>1.2441600000000002</v>
      </c>
      <c r="M93" s="158">
        <f t="shared" si="25"/>
        <v>25.6</v>
      </c>
      <c r="N93" s="22"/>
      <c r="P93" s="37">
        <f t="shared" si="17"/>
        <v>10.68032</v>
      </c>
      <c r="Q93" s="37">
        <f t="shared" si="18"/>
        <v>5.9724799999999991</v>
      </c>
      <c r="R93" s="37">
        <f t="shared" si="19"/>
        <v>7.7030400000000006</v>
      </c>
      <c r="S93" s="37">
        <f t="shared" si="20"/>
        <v>1.2441600000000002</v>
      </c>
      <c r="T93" s="37">
        <f t="shared" si="26"/>
        <v>25.6</v>
      </c>
    </row>
    <row r="94" spans="1:20">
      <c r="A94" s="8" t="s">
        <v>136</v>
      </c>
      <c r="B94" s="197">
        <v>25.6</v>
      </c>
      <c r="C94" s="197">
        <v>25.6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10.68032</v>
      </c>
      <c r="J94" s="21">
        <f t="shared" si="22"/>
        <v>5.9724799999999991</v>
      </c>
      <c r="K94" s="21">
        <f t="shared" si="23"/>
        <v>7.7030400000000006</v>
      </c>
      <c r="L94" s="21">
        <f t="shared" si="24"/>
        <v>1.2441600000000002</v>
      </c>
      <c r="M94" s="158">
        <f t="shared" si="25"/>
        <v>25.6</v>
      </c>
      <c r="N94" s="22"/>
      <c r="P94" s="37">
        <f t="shared" si="17"/>
        <v>10.68032</v>
      </c>
      <c r="Q94" s="37">
        <f t="shared" si="18"/>
        <v>5.9724799999999991</v>
      </c>
      <c r="R94" s="37">
        <f t="shared" si="19"/>
        <v>7.7030400000000006</v>
      </c>
      <c r="S94" s="37">
        <f t="shared" si="20"/>
        <v>1.2441600000000002</v>
      </c>
      <c r="T94" s="37">
        <f t="shared" si="26"/>
        <v>25.6</v>
      </c>
    </row>
    <row r="95" spans="1:20">
      <c r="A95" s="8" t="s">
        <v>137</v>
      </c>
      <c r="B95" s="197">
        <v>25.6</v>
      </c>
      <c r="C95" s="197">
        <v>25.6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10.68032</v>
      </c>
      <c r="J95" s="21">
        <f t="shared" si="22"/>
        <v>5.9724799999999991</v>
      </c>
      <c r="K95" s="21">
        <f t="shared" si="23"/>
        <v>7.7030400000000006</v>
      </c>
      <c r="L95" s="21">
        <f t="shared" si="24"/>
        <v>1.2441600000000002</v>
      </c>
      <c r="M95" s="158">
        <f t="shared" si="25"/>
        <v>25.6</v>
      </c>
      <c r="N95" s="22"/>
      <c r="P95" s="37">
        <f t="shared" si="17"/>
        <v>10.68032</v>
      </c>
      <c r="Q95" s="37">
        <f t="shared" si="18"/>
        <v>5.9724799999999991</v>
      </c>
      <c r="R95" s="37">
        <f t="shared" si="19"/>
        <v>7.7030400000000006</v>
      </c>
      <c r="S95" s="37">
        <f t="shared" si="20"/>
        <v>1.2441600000000002</v>
      </c>
      <c r="T95" s="37">
        <f t="shared" si="26"/>
        <v>25.6</v>
      </c>
    </row>
    <row r="96" spans="1:20">
      <c r="A96" s="8" t="s">
        <v>138</v>
      </c>
      <c r="B96" s="197">
        <v>25.6</v>
      </c>
      <c r="C96" s="197">
        <v>25.6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10.68032</v>
      </c>
      <c r="J96" s="21">
        <f t="shared" si="22"/>
        <v>5.9724799999999991</v>
      </c>
      <c r="K96" s="21">
        <f t="shared" si="23"/>
        <v>7.7030400000000006</v>
      </c>
      <c r="L96" s="21">
        <f t="shared" si="24"/>
        <v>1.2441600000000002</v>
      </c>
      <c r="M96" s="158">
        <f t="shared" si="25"/>
        <v>25.6</v>
      </c>
      <c r="N96" s="22"/>
      <c r="P96" s="37">
        <f t="shared" si="17"/>
        <v>10.68032</v>
      </c>
      <c r="Q96" s="37">
        <f t="shared" si="18"/>
        <v>5.9724799999999991</v>
      </c>
      <c r="R96" s="37">
        <f t="shared" si="19"/>
        <v>7.7030400000000006</v>
      </c>
      <c r="S96" s="37">
        <f t="shared" si="20"/>
        <v>1.2441600000000002</v>
      </c>
      <c r="T96" s="37">
        <f t="shared" si="26"/>
        <v>25.6</v>
      </c>
    </row>
    <row r="97" spans="1:23">
      <c r="A97" s="8" t="s">
        <v>139</v>
      </c>
      <c r="B97" s="197">
        <v>25.6</v>
      </c>
      <c r="C97" s="197">
        <v>25.6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10.68032</v>
      </c>
      <c r="J97" s="21">
        <f t="shared" si="22"/>
        <v>5.9724799999999991</v>
      </c>
      <c r="K97" s="21">
        <f t="shared" si="23"/>
        <v>7.7030400000000006</v>
      </c>
      <c r="L97" s="21">
        <f t="shared" si="24"/>
        <v>1.2441600000000002</v>
      </c>
      <c r="M97" s="158">
        <f t="shared" si="25"/>
        <v>25.6</v>
      </c>
      <c r="N97" s="22"/>
      <c r="P97" s="37">
        <f t="shared" si="17"/>
        <v>10.68032</v>
      </c>
      <c r="Q97" s="37">
        <f t="shared" si="18"/>
        <v>5.9724799999999991</v>
      </c>
      <c r="R97" s="37">
        <f t="shared" si="19"/>
        <v>7.7030400000000006</v>
      </c>
      <c r="S97" s="37">
        <f t="shared" si="20"/>
        <v>1.2441600000000002</v>
      </c>
      <c r="T97" s="37">
        <f t="shared" si="26"/>
        <v>25.6</v>
      </c>
    </row>
    <row r="98" spans="1:23" ht="15.75" thickBot="1">
      <c r="A98" s="8" t="s">
        <v>140</v>
      </c>
      <c r="B98" s="197">
        <v>25.6</v>
      </c>
      <c r="C98" s="197">
        <v>25.6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10.68032</v>
      </c>
      <c r="J98" s="21">
        <f t="shared" si="22"/>
        <v>5.9724799999999991</v>
      </c>
      <c r="K98" s="21">
        <f t="shared" si="23"/>
        <v>7.7030400000000006</v>
      </c>
      <c r="L98" s="21">
        <f t="shared" si="24"/>
        <v>1.2441600000000002</v>
      </c>
      <c r="M98" s="158">
        <f t="shared" si="25"/>
        <v>25.6</v>
      </c>
      <c r="N98" s="22"/>
      <c r="P98" s="37">
        <f t="shared" si="17"/>
        <v>10.68032</v>
      </c>
      <c r="Q98" s="37">
        <f t="shared" si="18"/>
        <v>5.9724799999999991</v>
      </c>
      <c r="R98" s="37">
        <f t="shared" si="19"/>
        <v>7.7030400000000006</v>
      </c>
      <c r="S98" s="37">
        <f t="shared" si="20"/>
        <v>1.2441600000000002</v>
      </c>
      <c r="T98" s="37">
        <f t="shared" si="26"/>
        <v>25.6</v>
      </c>
    </row>
    <row r="99" spans="1:23" ht="15.75" thickBot="1">
      <c r="A99" s="8" t="s">
        <v>171</v>
      </c>
      <c r="B99" s="20">
        <f t="shared" ref="B99:H99" si="27">SUM(B3:B98)/4000</f>
        <v>0.60799999999999887</v>
      </c>
      <c r="C99" s="20">
        <f t="shared" si="27"/>
        <v>0.60759999999999892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0.25349072000000061</v>
      </c>
      <c r="J99" s="159">
        <f t="shared" ref="J99:L99" si="28">SUM(J3:J98)/4000</f>
        <v>0.1417530800000002</v>
      </c>
      <c r="K99" s="159">
        <f t="shared" si="28"/>
        <v>0.1828268399999998</v>
      </c>
      <c r="L99" s="159">
        <f t="shared" si="28"/>
        <v>2.9529359999999942E-2</v>
      </c>
      <c r="M99" s="160">
        <f>SUM(M3:M98)/4000</f>
        <v>0.60759999999999892</v>
      </c>
      <c r="N99" s="23"/>
      <c r="P99" s="37">
        <f>SUM(P3:P98)/4000</f>
        <v>0.25349072000000061</v>
      </c>
      <c r="Q99" s="37">
        <f t="shared" ref="Q99:S99" si="29">SUM(Q3:Q98)/4000</f>
        <v>0.1417530800000002</v>
      </c>
      <c r="R99" s="37">
        <f t="shared" si="29"/>
        <v>0.1828268399999998</v>
      </c>
      <c r="S99" s="37">
        <f t="shared" si="29"/>
        <v>2.9529359999999942E-2</v>
      </c>
      <c r="T99" s="37">
        <f t="shared" si="26"/>
        <v>0.60760000000000058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-54</v>
      </c>
      <c r="P3" s="53">
        <v>-142</v>
      </c>
      <c r="Q3" s="53">
        <v>0</v>
      </c>
      <c r="R3" s="53">
        <v>0</v>
      </c>
      <c r="S3" s="72">
        <v>0</v>
      </c>
      <c r="U3" s="73">
        <v>-196</v>
      </c>
      <c r="V3" s="74">
        <v>0</v>
      </c>
      <c r="W3">
        <v>0</v>
      </c>
      <c r="X3">
        <v>-54</v>
      </c>
      <c r="Y3">
        <v>0</v>
      </c>
      <c r="Z3">
        <v>-142</v>
      </c>
    </row>
    <row r="4" spans="1:26"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-60</v>
      </c>
      <c r="P4" s="46">
        <v>-40</v>
      </c>
      <c r="Q4" s="46">
        <v>0</v>
      </c>
      <c r="R4" s="46">
        <v>0</v>
      </c>
      <c r="S4" s="74">
        <v>0</v>
      </c>
      <c r="U4" s="73">
        <v>-100</v>
      </c>
      <c r="V4" s="74">
        <v>0</v>
      </c>
      <c r="W4">
        <v>0</v>
      </c>
      <c r="X4">
        <v>-60</v>
      </c>
      <c r="Y4">
        <v>0</v>
      </c>
      <c r="Z4">
        <v>-40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-75</v>
      </c>
      <c r="P5" s="46">
        <v>-55</v>
      </c>
      <c r="Q5" s="46">
        <v>0</v>
      </c>
      <c r="R5" s="46">
        <v>0</v>
      </c>
      <c r="S5" s="74">
        <v>0</v>
      </c>
      <c r="U5" s="73">
        <v>-130</v>
      </c>
      <c r="V5" s="74">
        <v>0</v>
      </c>
      <c r="W5">
        <v>0</v>
      </c>
      <c r="X5">
        <v>-75</v>
      </c>
      <c r="Y5">
        <v>0</v>
      </c>
      <c r="Z5">
        <v>-55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-85</v>
      </c>
      <c r="P6" s="46">
        <v>-68</v>
      </c>
      <c r="Q6" s="46">
        <v>0</v>
      </c>
      <c r="R6" s="46">
        <v>0</v>
      </c>
      <c r="S6" s="74">
        <v>0</v>
      </c>
      <c r="U6" s="73">
        <v>-153</v>
      </c>
      <c r="V6" s="74">
        <v>0</v>
      </c>
      <c r="W6">
        <v>0</v>
      </c>
      <c r="X6">
        <v>-85</v>
      </c>
      <c r="Y6">
        <v>0</v>
      </c>
      <c r="Z6">
        <v>-68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-19</v>
      </c>
      <c r="P7" s="46">
        <v>-82</v>
      </c>
      <c r="Q7" s="46">
        <v>0</v>
      </c>
      <c r="R7" s="46">
        <v>0</v>
      </c>
      <c r="S7" s="74">
        <v>0</v>
      </c>
      <c r="U7" s="73">
        <v>-101</v>
      </c>
      <c r="V7" s="74">
        <v>0</v>
      </c>
      <c r="W7">
        <v>0</v>
      </c>
      <c r="X7">
        <v>-19</v>
      </c>
      <c r="Y7">
        <v>0</v>
      </c>
      <c r="Z7">
        <v>-82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-24</v>
      </c>
      <c r="P8" s="46">
        <v>-93</v>
      </c>
      <c r="Q8" s="46">
        <v>0</v>
      </c>
      <c r="R8" s="46">
        <v>0</v>
      </c>
      <c r="S8" s="74">
        <v>0</v>
      </c>
      <c r="U8" s="73">
        <v>-117</v>
      </c>
      <c r="V8" s="74">
        <v>0</v>
      </c>
      <c r="W8">
        <v>0</v>
      </c>
      <c r="X8">
        <v>-24</v>
      </c>
      <c r="Y8">
        <v>0</v>
      </c>
      <c r="Z8">
        <v>-93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-29</v>
      </c>
      <c r="P9" s="46">
        <v>-99</v>
      </c>
      <c r="Q9" s="46">
        <v>0</v>
      </c>
      <c r="R9" s="46">
        <v>0</v>
      </c>
      <c r="S9" s="74">
        <v>0</v>
      </c>
      <c r="U9" s="73">
        <v>-128</v>
      </c>
      <c r="V9" s="74">
        <v>0</v>
      </c>
      <c r="W9">
        <v>0</v>
      </c>
      <c r="X9">
        <v>-29</v>
      </c>
      <c r="Y9">
        <v>0</v>
      </c>
      <c r="Z9">
        <v>-99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-39</v>
      </c>
      <c r="P10" s="46">
        <v>-106</v>
      </c>
      <c r="Q10" s="46">
        <v>0</v>
      </c>
      <c r="R10" s="46">
        <v>0</v>
      </c>
      <c r="S10" s="74">
        <v>0</v>
      </c>
      <c r="U10" s="73">
        <v>-145</v>
      </c>
      <c r="V10" s="74">
        <v>0</v>
      </c>
      <c r="W10">
        <v>0</v>
      </c>
      <c r="X10">
        <v>-39</v>
      </c>
      <c r="Y10">
        <v>0</v>
      </c>
      <c r="Z10">
        <v>-106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-38</v>
      </c>
      <c r="P11" s="46">
        <v>0</v>
      </c>
      <c r="Q11" s="46">
        <v>0</v>
      </c>
      <c r="R11" s="46">
        <v>0</v>
      </c>
      <c r="S11" s="74">
        <v>0</v>
      </c>
      <c r="U11" s="73">
        <v>-38</v>
      </c>
      <c r="V11" s="74">
        <v>0</v>
      </c>
      <c r="W11">
        <v>0</v>
      </c>
      <c r="X11">
        <v>-38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-43</v>
      </c>
      <c r="P12" s="46">
        <v>0</v>
      </c>
      <c r="Q12" s="46">
        <v>0</v>
      </c>
      <c r="R12" s="46">
        <v>0</v>
      </c>
      <c r="S12" s="74">
        <v>0</v>
      </c>
      <c r="U12" s="73">
        <v>-43</v>
      </c>
      <c r="V12" s="74">
        <v>0</v>
      </c>
      <c r="W12">
        <v>0</v>
      </c>
      <c r="X12">
        <v>-43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-43</v>
      </c>
      <c r="P13" s="46">
        <v>-5</v>
      </c>
      <c r="Q13" s="46">
        <v>0</v>
      </c>
      <c r="R13" s="46">
        <v>0</v>
      </c>
      <c r="S13" s="74">
        <v>0</v>
      </c>
      <c r="U13" s="73">
        <v>-48</v>
      </c>
      <c r="V13" s="74">
        <v>0</v>
      </c>
      <c r="W13">
        <v>0</v>
      </c>
      <c r="X13">
        <v>-43</v>
      </c>
      <c r="Y13">
        <v>0</v>
      </c>
      <c r="Z13">
        <v>-5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-48</v>
      </c>
      <c r="P14" s="46">
        <v>-9</v>
      </c>
      <c r="Q14" s="46">
        <v>0</v>
      </c>
      <c r="R14" s="46">
        <v>0</v>
      </c>
      <c r="S14" s="74">
        <v>0</v>
      </c>
      <c r="U14" s="73">
        <v>-57</v>
      </c>
      <c r="V14" s="74">
        <v>0</v>
      </c>
      <c r="W14">
        <v>0</v>
      </c>
      <c r="X14">
        <v>-48</v>
      </c>
      <c r="Y14">
        <v>0</v>
      </c>
      <c r="Z14">
        <v>-9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-48</v>
      </c>
      <c r="P15" s="46">
        <v>-11</v>
      </c>
      <c r="Q15" s="46">
        <v>0</v>
      </c>
      <c r="R15" s="46">
        <v>0</v>
      </c>
      <c r="S15" s="74">
        <v>0</v>
      </c>
      <c r="U15" s="73">
        <v>-59</v>
      </c>
      <c r="V15" s="74">
        <v>0</v>
      </c>
      <c r="W15">
        <v>0</v>
      </c>
      <c r="X15">
        <v>-48</v>
      </c>
      <c r="Y15">
        <v>0</v>
      </c>
      <c r="Z15">
        <v>-11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-53</v>
      </c>
      <c r="P16" s="46">
        <v>-11</v>
      </c>
      <c r="Q16" s="46">
        <v>0</v>
      </c>
      <c r="R16" s="46">
        <v>0</v>
      </c>
      <c r="S16" s="74">
        <v>0</v>
      </c>
      <c r="U16" s="73">
        <v>-64</v>
      </c>
      <c r="V16" s="74">
        <v>0</v>
      </c>
      <c r="W16">
        <v>0</v>
      </c>
      <c r="X16">
        <v>-53</v>
      </c>
      <c r="Y16">
        <v>0</v>
      </c>
      <c r="Z16">
        <v>-11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-78</v>
      </c>
      <c r="P17" s="46">
        <v>-25</v>
      </c>
      <c r="Q17" s="46">
        <v>0</v>
      </c>
      <c r="R17" s="46">
        <v>0</v>
      </c>
      <c r="S17" s="74">
        <v>0</v>
      </c>
      <c r="U17" s="73">
        <v>-103</v>
      </c>
      <c r="V17" s="74">
        <v>0</v>
      </c>
      <c r="W17">
        <v>0</v>
      </c>
      <c r="X17">
        <v>-78</v>
      </c>
      <c r="Y17">
        <v>0</v>
      </c>
      <c r="Z17">
        <v>-25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-78</v>
      </c>
      <c r="P18" s="46">
        <v>-24</v>
      </c>
      <c r="Q18" s="46">
        <v>0</v>
      </c>
      <c r="R18" s="46">
        <v>0</v>
      </c>
      <c r="S18" s="74">
        <v>0</v>
      </c>
      <c r="U18" s="73">
        <v>-102</v>
      </c>
      <c r="V18" s="74">
        <v>0</v>
      </c>
      <c r="W18">
        <v>0</v>
      </c>
      <c r="X18">
        <v>-78</v>
      </c>
      <c r="Y18">
        <v>0</v>
      </c>
      <c r="Z18">
        <v>-24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-68</v>
      </c>
      <c r="P19" s="46">
        <v>-8</v>
      </c>
      <c r="Q19" s="46">
        <v>0</v>
      </c>
      <c r="R19" s="46">
        <v>0</v>
      </c>
      <c r="S19" s="74">
        <v>0</v>
      </c>
      <c r="U19" s="73">
        <v>-76</v>
      </c>
      <c r="V19" s="74">
        <v>0</v>
      </c>
      <c r="W19">
        <v>0</v>
      </c>
      <c r="X19">
        <v>-68</v>
      </c>
      <c r="Y19">
        <v>0</v>
      </c>
      <c r="Z19">
        <v>-8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1.64</v>
      </c>
      <c r="N20" s="73">
        <v>0</v>
      </c>
      <c r="O20" s="46">
        <v>-63</v>
      </c>
      <c r="P20" s="46">
        <v>-3</v>
      </c>
      <c r="Q20" s="46">
        <v>0</v>
      </c>
      <c r="R20" s="46">
        <v>0</v>
      </c>
      <c r="S20" s="74">
        <v>0</v>
      </c>
      <c r="U20" s="73">
        <v>-66</v>
      </c>
      <c r="V20" s="74">
        <v>1.64</v>
      </c>
      <c r="W20">
        <v>0</v>
      </c>
      <c r="X20">
        <v>-63</v>
      </c>
      <c r="Y20">
        <v>1.64</v>
      </c>
      <c r="Z20">
        <v>-3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4.7300000000000004</v>
      </c>
      <c r="N21" s="73">
        <v>0</v>
      </c>
      <c r="O21" s="46">
        <v>-51.09</v>
      </c>
      <c r="P21" s="46">
        <v>-122</v>
      </c>
      <c r="Q21" s="46">
        <v>0</v>
      </c>
      <c r="R21" s="46">
        <v>0</v>
      </c>
      <c r="S21" s="74">
        <v>0</v>
      </c>
      <c r="U21" s="73">
        <v>-173.09</v>
      </c>
      <c r="V21" s="74">
        <v>4.7300000000000004</v>
      </c>
      <c r="W21">
        <v>0</v>
      </c>
      <c r="X21">
        <v>-51.09</v>
      </c>
      <c r="Y21">
        <v>4.7300000000000004</v>
      </c>
      <c r="Z21">
        <v>-122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4.7300000000000004</v>
      </c>
      <c r="N22" s="73">
        <v>0</v>
      </c>
      <c r="O22" s="46">
        <v>-38</v>
      </c>
      <c r="P22" s="46">
        <v>0</v>
      </c>
      <c r="Q22" s="46">
        <v>0</v>
      </c>
      <c r="R22" s="46">
        <v>0</v>
      </c>
      <c r="S22" s="74">
        <v>0</v>
      </c>
      <c r="U22" s="73">
        <v>-38</v>
      </c>
      <c r="V22" s="74">
        <v>4.7300000000000004</v>
      </c>
      <c r="W22">
        <v>0</v>
      </c>
      <c r="X22">
        <v>-38</v>
      </c>
      <c r="Y22">
        <v>4.7300000000000004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4.7300000000000004</v>
      </c>
      <c r="N23" s="73">
        <v>0</v>
      </c>
      <c r="O23" s="46">
        <v>-115</v>
      </c>
      <c r="P23" s="46">
        <v>-102</v>
      </c>
      <c r="Q23" s="46">
        <v>0</v>
      </c>
      <c r="R23" s="46">
        <v>0</v>
      </c>
      <c r="S23" s="74">
        <v>0</v>
      </c>
      <c r="U23" s="73">
        <v>-217</v>
      </c>
      <c r="V23" s="74">
        <v>4.7300000000000004</v>
      </c>
      <c r="W23">
        <v>0</v>
      </c>
      <c r="X23">
        <v>-115</v>
      </c>
      <c r="Y23">
        <v>4.7300000000000004</v>
      </c>
      <c r="Z23">
        <v>-102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4.7300000000000004</v>
      </c>
      <c r="N24" s="73">
        <v>0</v>
      </c>
      <c r="O24" s="46">
        <v>-119</v>
      </c>
      <c r="P24" s="46">
        <v>-216</v>
      </c>
      <c r="Q24" s="46">
        <v>0</v>
      </c>
      <c r="R24" s="46">
        <v>0</v>
      </c>
      <c r="S24" s="74">
        <v>0</v>
      </c>
      <c r="U24" s="73">
        <v>-335</v>
      </c>
      <c r="V24" s="74">
        <v>4.7300000000000004</v>
      </c>
      <c r="W24">
        <v>0</v>
      </c>
      <c r="X24">
        <v>-119</v>
      </c>
      <c r="Y24">
        <v>4.7300000000000004</v>
      </c>
      <c r="Z24">
        <v>-216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4.7300000000000004</v>
      </c>
      <c r="N25" s="73">
        <v>0</v>
      </c>
      <c r="O25" s="46">
        <v>-147</v>
      </c>
      <c r="P25" s="46">
        <v>-205</v>
      </c>
      <c r="Q25" s="46">
        <v>0</v>
      </c>
      <c r="R25" s="46">
        <v>0</v>
      </c>
      <c r="S25" s="74">
        <v>0</v>
      </c>
      <c r="U25" s="73">
        <v>-352</v>
      </c>
      <c r="V25" s="74">
        <v>4.7300000000000004</v>
      </c>
      <c r="W25">
        <v>0</v>
      </c>
      <c r="X25">
        <v>-147</v>
      </c>
      <c r="Y25">
        <v>4.7300000000000004</v>
      </c>
      <c r="Z25">
        <v>-205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4.7300000000000004</v>
      </c>
      <c r="N26" s="73">
        <v>0</v>
      </c>
      <c r="O26" s="46">
        <v>-147</v>
      </c>
      <c r="P26" s="46">
        <v>-206</v>
      </c>
      <c r="Q26" s="46">
        <v>0</v>
      </c>
      <c r="R26" s="46">
        <v>0</v>
      </c>
      <c r="S26" s="74">
        <v>0</v>
      </c>
      <c r="U26" s="73">
        <v>-353</v>
      </c>
      <c r="V26" s="74">
        <v>4.7300000000000004</v>
      </c>
      <c r="W26">
        <v>0</v>
      </c>
      <c r="X26">
        <v>-147</v>
      </c>
      <c r="Y26">
        <v>4.7300000000000004</v>
      </c>
      <c r="Z26">
        <v>-206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1.84</v>
      </c>
      <c r="N27" s="73">
        <v>0</v>
      </c>
      <c r="O27" s="46">
        <v>-62</v>
      </c>
      <c r="P27" s="46">
        <v>-211</v>
      </c>
      <c r="Q27" s="46">
        <v>0</v>
      </c>
      <c r="R27" s="46">
        <v>0</v>
      </c>
      <c r="S27" s="74">
        <v>0</v>
      </c>
      <c r="U27" s="73">
        <v>-273</v>
      </c>
      <c r="V27" s="74">
        <v>1.84</v>
      </c>
      <c r="W27">
        <v>0</v>
      </c>
      <c r="X27">
        <v>-62</v>
      </c>
      <c r="Y27">
        <v>1.84</v>
      </c>
      <c r="Z27">
        <v>-211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4.7300000000000004</v>
      </c>
      <c r="N28" s="73">
        <v>0</v>
      </c>
      <c r="O28" s="46">
        <v>-72</v>
      </c>
      <c r="P28" s="46">
        <v>-228</v>
      </c>
      <c r="Q28" s="46">
        <v>0</v>
      </c>
      <c r="R28" s="46">
        <v>0</v>
      </c>
      <c r="S28" s="74">
        <v>0</v>
      </c>
      <c r="U28" s="73">
        <v>-300</v>
      </c>
      <c r="V28" s="74">
        <v>4.7300000000000004</v>
      </c>
      <c r="W28">
        <v>0</v>
      </c>
      <c r="X28">
        <v>-72</v>
      </c>
      <c r="Y28">
        <v>4.7300000000000004</v>
      </c>
      <c r="Z28">
        <v>-228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4.7300000000000004</v>
      </c>
      <c r="N29" s="73">
        <v>0</v>
      </c>
      <c r="O29" s="46">
        <v>-52</v>
      </c>
      <c r="P29" s="46">
        <v>-207</v>
      </c>
      <c r="Q29" s="46">
        <v>0</v>
      </c>
      <c r="R29" s="46">
        <v>0</v>
      </c>
      <c r="S29" s="74">
        <v>0</v>
      </c>
      <c r="U29" s="73">
        <v>-259</v>
      </c>
      <c r="V29" s="74">
        <v>4.7300000000000004</v>
      </c>
      <c r="W29">
        <v>0</v>
      </c>
      <c r="X29">
        <v>-52</v>
      </c>
      <c r="Y29">
        <v>4.7300000000000004</v>
      </c>
      <c r="Z29">
        <v>-207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3.09</v>
      </c>
      <c r="N30" s="73">
        <v>0</v>
      </c>
      <c r="O30" s="46">
        <v>-55</v>
      </c>
      <c r="P30" s="46">
        <v>-189</v>
      </c>
      <c r="Q30" s="46">
        <v>0</v>
      </c>
      <c r="R30" s="46">
        <v>0</v>
      </c>
      <c r="S30" s="74">
        <v>0</v>
      </c>
      <c r="U30" s="73">
        <v>-244</v>
      </c>
      <c r="V30" s="74">
        <v>3.09</v>
      </c>
      <c r="W30">
        <v>0</v>
      </c>
      <c r="X30">
        <v>-55</v>
      </c>
      <c r="Y30">
        <v>3.09</v>
      </c>
      <c r="Z30">
        <v>-189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3.96</v>
      </c>
      <c r="N31" s="73">
        <v>0</v>
      </c>
      <c r="O31" s="46">
        <v>-22</v>
      </c>
      <c r="P31" s="46">
        <v>-186</v>
      </c>
      <c r="Q31" s="46">
        <v>0</v>
      </c>
      <c r="R31" s="46">
        <v>0</v>
      </c>
      <c r="S31" s="74">
        <v>0</v>
      </c>
      <c r="U31" s="73">
        <v>-208</v>
      </c>
      <c r="V31" s="74">
        <v>3.96</v>
      </c>
      <c r="W31">
        <v>0</v>
      </c>
      <c r="X31">
        <v>-22</v>
      </c>
      <c r="Y31">
        <v>3.96</v>
      </c>
      <c r="Z31">
        <v>-186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4.7300000000000004</v>
      </c>
      <c r="N32" s="73">
        <v>0</v>
      </c>
      <c r="O32" s="46">
        <v>-2</v>
      </c>
      <c r="P32" s="46">
        <v>-152</v>
      </c>
      <c r="Q32" s="46">
        <v>0</v>
      </c>
      <c r="R32" s="46">
        <v>0</v>
      </c>
      <c r="S32" s="74">
        <v>0</v>
      </c>
      <c r="U32" s="73">
        <v>-154</v>
      </c>
      <c r="V32" s="74">
        <v>4.7300000000000004</v>
      </c>
      <c r="W32">
        <v>0</v>
      </c>
      <c r="X32">
        <v>-2</v>
      </c>
      <c r="Y32">
        <v>4.7300000000000004</v>
      </c>
      <c r="Z32">
        <v>-152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4.7300000000000004</v>
      </c>
      <c r="N33" s="73">
        <v>0</v>
      </c>
      <c r="O33" s="46">
        <v>0</v>
      </c>
      <c r="P33" s="46">
        <v>-78</v>
      </c>
      <c r="Q33" s="46">
        <v>0</v>
      </c>
      <c r="R33" s="46">
        <v>0</v>
      </c>
      <c r="S33" s="74">
        <v>0</v>
      </c>
      <c r="U33" s="73">
        <v>-78</v>
      </c>
      <c r="V33" s="74">
        <v>4.7300000000000004</v>
      </c>
      <c r="W33">
        <v>0</v>
      </c>
      <c r="X33">
        <v>0</v>
      </c>
      <c r="Y33">
        <v>4.7300000000000004</v>
      </c>
      <c r="Z33">
        <v>-78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2.13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2.13</v>
      </c>
      <c r="W34">
        <v>0</v>
      </c>
      <c r="X34">
        <v>0</v>
      </c>
      <c r="Y34">
        <v>2.13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3.29</v>
      </c>
      <c r="N35" s="73">
        <v>0</v>
      </c>
      <c r="O35" s="46">
        <v>0</v>
      </c>
      <c r="P35" s="46">
        <v>-27</v>
      </c>
      <c r="Q35" s="46">
        <v>0</v>
      </c>
      <c r="R35" s="46">
        <v>0</v>
      </c>
      <c r="S35" s="74">
        <v>0</v>
      </c>
      <c r="U35" s="73">
        <v>-27</v>
      </c>
      <c r="V35" s="74">
        <v>3.29</v>
      </c>
      <c r="W35">
        <v>0</v>
      </c>
      <c r="X35">
        <v>0</v>
      </c>
      <c r="Y35">
        <v>3.29</v>
      </c>
      <c r="Z35">
        <v>-27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4.7300000000000004</v>
      </c>
      <c r="N36" s="73">
        <v>0</v>
      </c>
      <c r="O36" s="46">
        <v>-2</v>
      </c>
      <c r="P36" s="46">
        <v>0</v>
      </c>
      <c r="Q36" s="46">
        <v>0</v>
      </c>
      <c r="R36" s="46">
        <v>0</v>
      </c>
      <c r="S36" s="74">
        <v>0</v>
      </c>
      <c r="U36" s="73">
        <v>-2</v>
      </c>
      <c r="V36" s="74">
        <v>4.7300000000000004</v>
      </c>
      <c r="W36">
        <v>0</v>
      </c>
      <c r="X36">
        <v>-2</v>
      </c>
      <c r="Y36">
        <v>4.7300000000000004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4.7300000000000004</v>
      </c>
      <c r="N37" s="73">
        <v>0</v>
      </c>
      <c r="O37" s="46">
        <v>-2</v>
      </c>
      <c r="P37" s="46">
        <v>-2</v>
      </c>
      <c r="Q37" s="46">
        <v>0</v>
      </c>
      <c r="R37" s="46">
        <v>0</v>
      </c>
      <c r="S37" s="74">
        <v>0</v>
      </c>
      <c r="U37" s="73">
        <v>-4</v>
      </c>
      <c r="V37" s="74">
        <v>4.7300000000000004</v>
      </c>
      <c r="W37">
        <v>0</v>
      </c>
      <c r="X37">
        <v>-2</v>
      </c>
      <c r="Y37">
        <v>4.7300000000000004</v>
      </c>
      <c r="Z37">
        <v>-2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4.7300000000000004</v>
      </c>
      <c r="N38" s="73">
        <v>0</v>
      </c>
      <c r="O38" s="46">
        <v>-2</v>
      </c>
      <c r="P38" s="46">
        <v>-14</v>
      </c>
      <c r="Q38" s="46">
        <v>0</v>
      </c>
      <c r="R38" s="46">
        <v>0</v>
      </c>
      <c r="S38" s="74">
        <v>0</v>
      </c>
      <c r="U38" s="73">
        <v>-16</v>
      </c>
      <c r="V38" s="74">
        <v>4.7300000000000004</v>
      </c>
      <c r="W38">
        <v>0</v>
      </c>
      <c r="X38">
        <v>-2</v>
      </c>
      <c r="Y38">
        <v>4.7300000000000004</v>
      </c>
      <c r="Z38">
        <v>-14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4.7300000000000004</v>
      </c>
      <c r="N39" s="73">
        <v>0</v>
      </c>
      <c r="O39" s="46">
        <v>-12</v>
      </c>
      <c r="P39" s="46">
        <v>-73</v>
      </c>
      <c r="Q39" s="46">
        <v>0</v>
      </c>
      <c r="R39" s="46">
        <v>0</v>
      </c>
      <c r="S39" s="74">
        <v>0</v>
      </c>
      <c r="U39" s="73">
        <v>-85</v>
      </c>
      <c r="V39" s="74">
        <v>4.7300000000000004</v>
      </c>
      <c r="W39">
        <v>0</v>
      </c>
      <c r="X39">
        <v>-12</v>
      </c>
      <c r="Y39">
        <v>4.7300000000000004</v>
      </c>
      <c r="Z39">
        <v>-73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4.7300000000000004</v>
      </c>
      <c r="N40" s="73">
        <v>0</v>
      </c>
      <c r="O40" s="46">
        <v>-12</v>
      </c>
      <c r="P40" s="46">
        <v>-24</v>
      </c>
      <c r="Q40" s="46">
        <v>0</v>
      </c>
      <c r="R40" s="46">
        <v>0</v>
      </c>
      <c r="S40" s="74">
        <v>0</v>
      </c>
      <c r="U40" s="73">
        <v>-36</v>
      </c>
      <c r="V40" s="74">
        <v>4.7300000000000004</v>
      </c>
      <c r="W40">
        <v>0</v>
      </c>
      <c r="X40">
        <v>-12</v>
      </c>
      <c r="Y40">
        <v>4.7300000000000004</v>
      </c>
      <c r="Z40">
        <v>-24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4.7300000000000004</v>
      </c>
      <c r="N41" s="73">
        <v>0</v>
      </c>
      <c r="O41" s="46">
        <v>-2</v>
      </c>
      <c r="P41" s="46">
        <v>-6</v>
      </c>
      <c r="Q41" s="46">
        <v>0</v>
      </c>
      <c r="R41" s="46">
        <v>0</v>
      </c>
      <c r="S41" s="74">
        <v>0</v>
      </c>
      <c r="U41" s="73">
        <v>-8</v>
      </c>
      <c r="V41" s="74">
        <v>4.7300000000000004</v>
      </c>
      <c r="W41">
        <v>0</v>
      </c>
      <c r="X41">
        <v>-2</v>
      </c>
      <c r="Y41">
        <v>4.7300000000000004</v>
      </c>
      <c r="Z41">
        <v>-6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</v>
      </c>
      <c r="W42">
        <v>0</v>
      </c>
      <c r="X42">
        <v>0</v>
      </c>
      <c r="Y42">
        <v>3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4.7300000000000004</v>
      </c>
      <c r="N43" s="73">
        <v>0</v>
      </c>
      <c r="O43" s="46">
        <v>0</v>
      </c>
      <c r="P43" s="46">
        <v>-23</v>
      </c>
      <c r="Q43" s="46">
        <v>0</v>
      </c>
      <c r="R43" s="46">
        <v>0</v>
      </c>
      <c r="S43" s="74">
        <v>0</v>
      </c>
      <c r="U43" s="73">
        <v>-23</v>
      </c>
      <c r="V43" s="74">
        <v>4.7300000000000004</v>
      </c>
      <c r="W43">
        <v>0</v>
      </c>
      <c r="X43">
        <v>0</v>
      </c>
      <c r="Y43">
        <v>4.7300000000000004</v>
      </c>
      <c r="Z43">
        <v>-23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4.7300000000000004</v>
      </c>
      <c r="N44" s="73">
        <v>0</v>
      </c>
      <c r="O44" s="46">
        <v>0</v>
      </c>
      <c r="P44" s="46">
        <v>-9</v>
      </c>
      <c r="Q44" s="46">
        <v>0</v>
      </c>
      <c r="R44" s="46">
        <v>0</v>
      </c>
      <c r="S44" s="74">
        <v>0</v>
      </c>
      <c r="U44" s="73">
        <v>-9</v>
      </c>
      <c r="V44" s="74">
        <v>4.7300000000000004</v>
      </c>
      <c r="W44">
        <v>0</v>
      </c>
      <c r="X44">
        <v>0</v>
      </c>
      <c r="Y44">
        <v>4.7300000000000004</v>
      </c>
      <c r="Z44">
        <v>-9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2.71</v>
      </c>
      <c r="N45" s="73">
        <v>0</v>
      </c>
      <c r="O45" s="46">
        <v>0</v>
      </c>
      <c r="P45" s="46">
        <v>-22</v>
      </c>
      <c r="Q45" s="46">
        <v>0</v>
      </c>
      <c r="R45" s="46">
        <v>0</v>
      </c>
      <c r="S45" s="74">
        <v>0</v>
      </c>
      <c r="U45" s="73">
        <v>-22</v>
      </c>
      <c r="V45" s="74">
        <v>2.71</v>
      </c>
      <c r="W45">
        <v>0</v>
      </c>
      <c r="X45">
        <v>0</v>
      </c>
      <c r="Y45">
        <v>2.71</v>
      </c>
      <c r="Z45">
        <v>-22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2.42</v>
      </c>
      <c r="N46" s="73">
        <v>0</v>
      </c>
      <c r="O46" s="46">
        <v>0</v>
      </c>
      <c r="P46" s="46">
        <v>-3</v>
      </c>
      <c r="Q46" s="46">
        <v>0</v>
      </c>
      <c r="R46" s="46">
        <v>0</v>
      </c>
      <c r="S46" s="74">
        <v>0</v>
      </c>
      <c r="U46" s="73">
        <v>-3</v>
      </c>
      <c r="V46" s="74">
        <v>2.42</v>
      </c>
      <c r="W46">
        <v>0</v>
      </c>
      <c r="X46">
        <v>0</v>
      </c>
      <c r="Y46">
        <v>2.42</v>
      </c>
      <c r="Z46">
        <v>-3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0.97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0.97</v>
      </c>
      <c r="W47">
        <v>0</v>
      </c>
      <c r="X47">
        <v>0</v>
      </c>
      <c r="Y47">
        <v>0.97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0.19</v>
      </c>
      <c r="N48" s="73">
        <v>0</v>
      </c>
      <c r="O48" s="46">
        <v>0</v>
      </c>
      <c r="P48" s="46">
        <v>-14</v>
      </c>
      <c r="Q48" s="46">
        <v>0</v>
      </c>
      <c r="R48" s="46">
        <v>0</v>
      </c>
      <c r="S48" s="74">
        <v>0</v>
      </c>
      <c r="U48" s="73">
        <v>-14</v>
      </c>
      <c r="V48" s="74">
        <v>0.19</v>
      </c>
      <c r="W48">
        <v>0</v>
      </c>
      <c r="X48">
        <v>0</v>
      </c>
      <c r="Y48">
        <v>0.19</v>
      </c>
      <c r="Z48">
        <v>-14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-14</v>
      </c>
      <c r="Q49" s="46">
        <v>0</v>
      </c>
      <c r="R49" s="46">
        <v>0</v>
      </c>
      <c r="S49" s="74">
        <v>0</v>
      </c>
      <c r="U49" s="73">
        <v>-14</v>
      </c>
      <c r="V49" s="74">
        <v>0</v>
      </c>
      <c r="W49">
        <v>0</v>
      </c>
      <c r="X49">
        <v>0</v>
      </c>
      <c r="Y49">
        <v>0</v>
      </c>
      <c r="Z49">
        <v>-14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0.77</v>
      </c>
      <c r="N50" s="73">
        <v>0</v>
      </c>
      <c r="O50" s="46">
        <v>0</v>
      </c>
      <c r="P50" s="46">
        <v>-2</v>
      </c>
      <c r="Q50" s="46">
        <v>0</v>
      </c>
      <c r="R50" s="46">
        <v>0</v>
      </c>
      <c r="S50" s="74">
        <v>0</v>
      </c>
      <c r="U50" s="73">
        <v>-2</v>
      </c>
      <c r="V50" s="74">
        <v>0.77</v>
      </c>
      <c r="W50">
        <v>0</v>
      </c>
      <c r="X50">
        <v>0</v>
      </c>
      <c r="Y50">
        <v>0.77</v>
      </c>
      <c r="Z50">
        <v>-2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2.13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2.13</v>
      </c>
      <c r="W51">
        <v>0</v>
      </c>
      <c r="X51">
        <v>0</v>
      </c>
      <c r="Y51">
        <v>2.13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2.2200000000000002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2.2200000000000002</v>
      </c>
      <c r="W52">
        <v>0</v>
      </c>
      <c r="X52">
        <v>0</v>
      </c>
      <c r="Y52">
        <v>2.2200000000000002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0.87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0.87</v>
      </c>
      <c r="W53">
        <v>0</v>
      </c>
      <c r="X53">
        <v>0</v>
      </c>
      <c r="Y53">
        <v>0.87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0.87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0.87</v>
      </c>
      <c r="W55">
        <v>0</v>
      </c>
      <c r="X55">
        <v>0</v>
      </c>
      <c r="Y55">
        <v>0.87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-21</v>
      </c>
      <c r="Q56" s="46">
        <v>0</v>
      </c>
      <c r="R56" s="46">
        <v>0</v>
      </c>
      <c r="S56" s="74">
        <v>0</v>
      </c>
      <c r="U56" s="73">
        <v>-21</v>
      </c>
      <c r="V56" s="74">
        <v>0</v>
      </c>
      <c r="W56">
        <v>0</v>
      </c>
      <c r="X56">
        <v>0</v>
      </c>
      <c r="Y56">
        <v>0</v>
      </c>
      <c r="Z56">
        <v>-21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1.84</v>
      </c>
      <c r="N57" s="73">
        <v>0</v>
      </c>
      <c r="O57" s="46">
        <v>0</v>
      </c>
      <c r="P57" s="46">
        <v>-7</v>
      </c>
      <c r="Q57" s="46">
        <v>0</v>
      </c>
      <c r="R57" s="46">
        <v>0</v>
      </c>
      <c r="S57" s="74">
        <v>0</v>
      </c>
      <c r="U57" s="73">
        <v>-7</v>
      </c>
      <c r="V57" s="74">
        <v>1.84</v>
      </c>
      <c r="W57">
        <v>0</v>
      </c>
      <c r="X57">
        <v>0</v>
      </c>
      <c r="Y57">
        <v>1.84</v>
      </c>
      <c r="Z57">
        <v>-7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0.68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0.68</v>
      </c>
      <c r="W59">
        <v>0</v>
      </c>
      <c r="X59">
        <v>0</v>
      </c>
      <c r="Y59">
        <v>0.68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2.3199999999999998</v>
      </c>
      <c r="N60" s="73">
        <v>0</v>
      </c>
      <c r="O60" s="46">
        <v>0</v>
      </c>
      <c r="P60" s="46">
        <v>-110</v>
      </c>
      <c r="Q60" s="46">
        <v>0</v>
      </c>
      <c r="R60" s="46">
        <v>0</v>
      </c>
      <c r="S60" s="74">
        <v>0</v>
      </c>
      <c r="U60" s="73">
        <v>-110</v>
      </c>
      <c r="V60" s="74">
        <v>2.3199999999999998</v>
      </c>
      <c r="W60">
        <v>0</v>
      </c>
      <c r="X60">
        <v>0</v>
      </c>
      <c r="Y60">
        <v>2.3199999999999998</v>
      </c>
      <c r="Z60">
        <v>-110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4.7300000000000004</v>
      </c>
      <c r="N61" s="73">
        <v>0</v>
      </c>
      <c r="O61" s="46">
        <v>0</v>
      </c>
      <c r="P61" s="46">
        <v>-106</v>
      </c>
      <c r="Q61" s="46">
        <v>0</v>
      </c>
      <c r="R61" s="46">
        <v>0</v>
      </c>
      <c r="S61" s="74">
        <v>0</v>
      </c>
      <c r="U61" s="73">
        <v>-106</v>
      </c>
      <c r="V61" s="74">
        <v>4.7300000000000004</v>
      </c>
      <c r="W61">
        <v>0</v>
      </c>
      <c r="X61">
        <v>0</v>
      </c>
      <c r="Y61">
        <v>4.7300000000000004</v>
      </c>
      <c r="Z61">
        <v>-106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4.7300000000000004</v>
      </c>
      <c r="N62" s="73">
        <v>0</v>
      </c>
      <c r="O62" s="46">
        <v>0</v>
      </c>
      <c r="P62" s="46">
        <v>-107</v>
      </c>
      <c r="Q62" s="46">
        <v>0</v>
      </c>
      <c r="R62" s="46">
        <v>0</v>
      </c>
      <c r="S62" s="74">
        <v>0</v>
      </c>
      <c r="U62" s="73">
        <v>-107</v>
      </c>
      <c r="V62" s="74">
        <v>4.7300000000000004</v>
      </c>
      <c r="W62">
        <v>0</v>
      </c>
      <c r="X62">
        <v>0</v>
      </c>
      <c r="Y62">
        <v>4.7300000000000004</v>
      </c>
      <c r="Z62">
        <v>-107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4.7300000000000004</v>
      </c>
      <c r="N63" s="73">
        <v>0</v>
      </c>
      <c r="O63" s="46">
        <v>0</v>
      </c>
      <c r="P63" s="46">
        <v>-108</v>
      </c>
      <c r="Q63" s="46">
        <v>0</v>
      </c>
      <c r="R63" s="46">
        <v>0</v>
      </c>
      <c r="S63" s="74">
        <v>0</v>
      </c>
      <c r="U63" s="73">
        <v>-108</v>
      </c>
      <c r="V63" s="74">
        <v>4.7300000000000004</v>
      </c>
      <c r="W63">
        <v>0</v>
      </c>
      <c r="X63">
        <v>0</v>
      </c>
      <c r="Y63">
        <v>4.7300000000000004</v>
      </c>
      <c r="Z63">
        <v>-108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4.7300000000000004</v>
      </c>
      <c r="N64" s="73">
        <v>0</v>
      </c>
      <c r="O64" s="46">
        <v>0</v>
      </c>
      <c r="P64" s="46">
        <v>-108</v>
      </c>
      <c r="Q64" s="46">
        <v>0</v>
      </c>
      <c r="R64" s="46">
        <v>0</v>
      </c>
      <c r="S64" s="74">
        <v>0</v>
      </c>
      <c r="U64" s="73">
        <v>-108</v>
      </c>
      <c r="V64" s="74">
        <v>4.7300000000000004</v>
      </c>
      <c r="W64">
        <v>0</v>
      </c>
      <c r="X64">
        <v>0</v>
      </c>
      <c r="Y64">
        <v>4.7300000000000004</v>
      </c>
      <c r="Z64">
        <v>-108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4.7300000000000004</v>
      </c>
      <c r="N65" s="73">
        <v>0</v>
      </c>
      <c r="O65" s="46">
        <v>0</v>
      </c>
      <c r="P65" s="46">
        <v>-196</v>
      </c>
      <c r="Q65" s="46">
        <v>0</v>
      </c>
      <c r="R65" s="46">
        <v>0</v>
      </c>
      <c r="S65" s="74">
        <v>0</v>
      </c>
      <c r="U65" s="73">
        <v>-196</v>
      </c>
      <c r="V65" s="74">
        <v>4.7300000000000004</v>
      </c>
      <c r="W65">
        <v>0</v>
      </c>
      <c r="X65">
        <v>0</v>
      </c>
      <c r="Y65">
        <v>4.7300000000000004</v>
      </c>
      <c r="Z65">
        <v>-196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-178</v>
      </c>
      <c r="Q66" s="46">
        <v>0</v>
      </c>
      <c r="R66" s="46">
        <v>0</v>
      </c>
      <c r="S66" s="74">
        <v>0</v>
      </c>
      <c r="U66" s="73">
        <v>-178</v>
      </c>
      <c r="V66" s="74">
        <v>0</v>
      </c>
      <c r="W66">
        <v>0</v>
      </c>
      <c r="X66">
        <v>0</v>
      </c>
      <c r="Y66">
        <v>0</v>
      </c>
      <c r="Z66">
        <v>-178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-107</v>
      </c>
      <c r="Q67" s="46">
        <v>0</v>
      </c>
      <c r="R67" s="46">
        <v>0</v>
      </c>
      <c r="S67" s="74">
        <v>0</v>
      </c>
      <c r="U67" s="73">
        <v>-107</v>
      </c>
      <c r="V67" s="74">
        <v>0</v>
      </c>
      <c r="W67">
        <v>0</v>
      </c>
      <c r="X67">
        <v>0</v>
      </c>
      <c r="Y67">
        <v>0</v>
      </c>
      <c r="Z67">
        <v>-107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-35</v>
      </c>
      <c r="Q68" s="46">
        <v>0</v>
      </c>
      <c r="R68" s="46">
        <v>0</v>
      </c>
      <c r="S68" s="74">
        <v>0</v>
      </c>
      <c r="U68" s="73">
        <v>-35</v>
      </c>
      <c r="V68" s="74">
        <v>0</v>
      </c>
      <c r="W68">
        <v>0</v>
      </c>
      <c r="X68">
        <v>0</v>
      </c>
      <c r="Y68">
        <v>0</v>
      </c>
      <c r="Z68">
        <v>-35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0.97</v>
      </c>
      <c r="N69" s="73">
        <v>0</v>
      </c>
      <c r="O69" s="46">
        <v>0</v>
      </c>
      <c r="P69" s="46">
        <v>-121</v>
      </c>
      <c r="Q69" s="46">
        <v>0</v>
      </c>
      <c r="R69" s="46">
        <v>0</v>
      </c>
      <c r="S69" s="74">
        <v>0</v>
      </c>
      <c r="U69" s="73">
        <v>-121</v>
      </c>
      <c r="V69" s="74">
        <v>0.97</v>
      </c>
      <c r="W69">
        <v>0</v>
      </c>
      <c r="X69">
        <v>0</v>
      </c>
      <c r="Y69">
        <v>0.97</v>
      </c>
      <c r="Z69">
        <v>-121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2.61</v>
      </c>
      <c r="N70" s="73">
        <v>0</v>
      </c>
      <c r="O70" s="46">
        <v>0</v>
      </c>
      <c r="P70" s="46">
        <v>-61</v>
      </c>
      <c r="Q70" s="46">
        <v>0</v>
      </c>
      <c r="R70" s="46">
        <v>0</v>
      </c>
      <c r="S70" s="74">
        <v>0</v>
      </c>
      <c r="U70" s="73">
        <v>-61</v>
      </c>
      <c r="V70" s="74">
        <v>2.61</v>
      </c>
      <c r="W70">
        <v>0</v>
      </c>
      <c r="X70">
        <v>0</v>
      </c>
      <c r="Y70">
        <v>2.61</v>
      </c>
      <c r="Z70">
        <v>-61</v>
      </c>
    </row>
    <row r="71" spans="7:26">
      <c r="G71" t="s">
        <v>113</v>
      </c>
      <c r="H71" s="73">
        <v>140.07</v>
      </c>
      <c r="I71" s="46">
        <v>0</v>
      </c>
      <c r="J71" s="46">
        <v>0</v>
      </c>
      <c r="K71" s="46">
        <v>0</v>
      </c>
      <c r="L71" s="46">
        <v>0</v>
      </c>
      <c r="M71" s="74">
        <v>2.8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142.87</v>
      </c>
      <c r="W71">
        <v>140.07</v>
      </c>
      <c r="X71">
        <v>0</v>
      </c>
      <c r="Y71">
        <v>2.8</v>
      </c>
      <c r="Z71">
        <v>0</v>
      </c>
    </row>
    <row r="72" spans="7:26">
      <c r="G72" t="s">
        <v>114</v>
      </c>
      <c r="H72" s="73">
        <v>191.31</v>
      </c>
      <c r="I72" s="46">
        <v>0</v>
      </c>
      <c r="J72" s="46">
        <v>0</v>
      </c>
      <c r="K72" s="46">
        <v>0</v>
      </c>
      <c r="L72" s="46">
        <v>0</v>
      </c>
      <c r="M72" s="74">
        <v>4.7300000000000004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196.04</v>
      </c>
      <c r="W72">
        <v>191.31</v>
      </c>
      <c r="X72">
        <v>0</v>
      </c>
      <c r="Y72">
        <v>4.7300000000000004</v>
      </c>
      <c r="Z72">
        <v>0</v>
      </c>
    </row>
    <row r="73" spans="7:26">
      <c r="G73" t="s">
        <v>115</v>
      </c>
      <c r="H73" s="73">
        <v>228.99</v>
      </c>
      <c r="I73" s="46">
        <v>0</v>
      </c>
      <c r="J73" s="46">
        <v>0</v>
      </c>
      <c r="K73" s="46">
        <v>0</v>
      </c>
      <c r="L73" s="46">
        <v>0</v>
      </c>
      <c r="M73" s="74">
        <v>4.7300000000000004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233.72</v>
      </c>
      <c r="W73">
        <v>228.99</v>
      </c>
      <c r="X73">
        <v>0</v>
      </c>
      <c r="Y73">
        <v>4.7300000000000004</v>
      </c>
      <c r="Z73">
        <v>0</v>
      </c>
    </row>
    <row r="74" spans="7:26">
      <c r="G74" t="s">
        <v>116</v>
      </c>
      <c r="H74" s="73">
        <v>248.2</v>
      </c>
      <c r="I74" s="46">
        <v>0</v>
      </c>
      <c r="J74" s="46">
        <v>0</v>
      </c>
      <c r="K74" s="46">
        <v>0</v>
      </c>
      <c r="L74" s="46">
        <v>0</v>
      </c>
      <c r="M74" s="74">
        <v>4.3099999999999996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252.51</v>
      </c>
      <c r="W74">
        <v>248.2</v>
      </c>
      <c r="X74">
        <v>0</v>
      </c>
      <c r="Y74">
        <v>4.3099999999999996</v>
      </c>
      <c r="Z74">
        <v>0</v>
      </c>
    </row>
    <row r="75" spans="7:26">
      <c r="G75" t="s">
        <v>117</v>
      </c>
      <c r="H75" s="73">
        <v>208.7</v>
      </c>
      <c r="I75" s="46">
        <v>0</v>
      </c>
      <c r="J75" s="46">
        <v>0</v>
      </c>
      <c r="K75" s="46">
        <v>0</v>
      </c>
      <c r="L75" s="46">
        <v>0</v>
      </c>
      <c r="M75" s="74">
        <v>4.7300000000000004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213.43</v>
      </c>
      <c r="W75">
        <v>208.7</v>
      </c>
      <c r="X75">
        <v>0</v>
      </c>
      <c r="Y75">
        <v>4.7300000000000004</v>
      </c>
      <c r="Z75">
        <v>0</v>
      </c>
    </row>
    <row r="76" spans="7:26">
      <c r="G76" t="s">
        <v>118</v>
      </c>
      <c r="H76" s="73">
        <v>93.72</v>
      </c>
      <c r="I76" s="46">
        <v>0</v>
      </c>
      <c r="J76" s="46">
        <v>0</v>
      </c>
      <c r="K76" s="46">
        <v>0</v>
      </c>
      <c r="L76" s="46">
        <v>0</v>
      </c>
      <c r="M76" s="74">
        <v>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96.72</v>
      </c>
      <c r="W76">
        <v>93.72</v>
      </c>
      <c r="X76">
        <v>0</v>
      </c>
      <c r="Y76">
        <v>3</v>
      </c>
      <c r="Z76">
        <v>0</v>
      </c>
    </row>
    <row r="77" spans="7:26">
      <c r="G77" t="s">
        <v>119</v>
      </c>
      <c r="H77" s="73">
        <v>81.17</v>
      </c>
      <c r="I77" s="46">
        <v>0</v>
      </c>
      <c r="J77" s="46">
        <v>0</v>
      </c>
      <c r="K77" s="46">
        <v>0</v>
      </c>
      <c r="L77" s="46">
        <v>0</v>
      </c>
      <c r="M77" s="74">
        <v>4.7300000000000004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85.9</v>
      </c>
      <c r="W77">
        <v>81.17</v>
      </c>
      <c r="X77">
        <v>0</v>
      </c>
      <c r="Y77">
        <v>4.7300000000000004</v>
      </c>
      <c r="Z77">
        <v>0</v>
      </c>
    </row>
    <row r="78" spans="7:26">
      <c r="G78" t="s">
        <v>120</v>
      </c>
      <c r="H78" s="73">
        <v>70.53</v>
      </c>
      <c r="I78" s="46">
        <v>0</v>
      </c>
      <c r="J78" s="46">
        <v>0</v>
      </c>
      <c r="K78" s="46">
        <v>0</v>
      </c>
      <c r="L78" s="46">
        <v>0</v>
      </c>
      <c r="M78" s="74">
        <v>4.0599999999999996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74.59</v>
      </c>
      <c r="W78">
        <v>70.53</v>
      </c>
      <c r="X78">
        <v>0</v>
      </c>
      <c r="Y78">
        <v>4.0599999999999996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</v>
      </c>
      <c r="N79" s="73">
        <v>0</v>
      </c>
      <c r="O79" s="46">
        <v>0</v>
      </c>
      <c r="P79" s="46">
        <v>-38</v>
      </c>
      <c r="Q79" s="46">
        <v>0</v>
      </c>
      <c r="R79" s="46">
        <v>0</v>
      </c>
      <c r="S79" s="74">
        <v>0</v>
      </c>
      <c r="U79" s="73">
        <v>-38</v>
      </c>
      <c r="V79" s="74">
        <v>3</v>
      </c>
      <c r="W79">
        <v>0</v>
      </c>
      <c r="X79">
        <v>0</v>
      </c>
      <c r="Y79">
        <v>3</v>
      </c>
      <c r="Z79">
        <v>-38</v>
      </c>
    </row>
    <row r="80" spans="7:26">
      <c r="G80" t="s">
        <v>122</v>
      </c>
      <c r="H80" s="73">
        <v>8.69</v>
      </c>
      <c r="I80" s="46">
        <v>0</v>
      </c>
      <c r="J80" s="46">
        <v>0</v>
      </c>
      <c r="K80" s="46">
        <v>0</v>
      </c>
      <c r="L80" s="46">
        <v>0</v>
      </c>
      <c r="M80" s="74">
        <v>2.9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11.59</v>
      </c>
      <c r="W80">
        <v>8.69</v>
      </c>
      <c r="X80">
        <v>0</v>
      </c>
      <c r="Y80">
        <v>2.9</v>
      </c>
      <c r="Z80">
        <v>0</v>
      </c>
    </row>
    <row r="81" spans="7:26">
      <c r="G81" t="s">
        <v>123</v>
      </c>
      <c r="H81" s="73">
        <v>95.66</v>
      </c>
      <c r="I81" s="46">
        <v>0</v>
      </c>
      <c r="J81" s="46">
        <v>0</v>
      </c>
      <c r="K81" s="46">
        <v>0</v>
      </c>
      <c r="L81" s="46">
        <v>0</v>
      </c>
      <c r="M81" s="74">
        <v>4.7300000000000004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100.39</v>
      </c>
      <c r="W81">
        <v>95.66</v>
      </c>
      <c r="X81">
        <v>0</v>
      </c>
      <c r="Y81">
        <v>4.7300000000000004</v>
      </c>
      <c r="Z81">
        <v>0</v>
      </c>
    </row>
    <row r="82" spans="7:26">
      <c r="G82" t="s">
        <v>124</v>
      </c>
      <c r="H82" s="73">
        <v>111.12</v>
      </c>
      <c r="I82" s="46">
        <v>0</v>
      </c>
      <c r="J82" s="46">
        <v>0</v>
      </c>
      <c r="K82" s="46">
        <v>0</v>
      </c>
      <c r="L82" s="46">
        <v>0</v>
      </c>
      <c r="M82" s="74">
        <v>4.7300000000000004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115.85</v>
      </c>
      <c r="W82">
        <v>111.12</v>
      </c>
      <c r="X82">
        <v>0</v>
      </c>
      <c r="Y82">
        <v>4.7300000000000004</v>
      </c>
      <c r="Z82">
        <v>0</v>
      </c>
    </row>
    <row r="83" spans="7:26">
      <c r="G83" t="s">
        <v>125</v>
      </c>
      <c r="H83" s="73">
        <v>137.19999999999999</v>
      </c>
      <c r="I83" s="46">
        <v>0</v>
      </c>
      <c r="J83" s="46">
        <v>0</v>
      </c>
      <c r="K83" s="46">
        <v>0</v>
      </c>
      <c r="L83" s="46">
        <v>0</v>
      </c>
      <c r="M83" s="74">
        <v>2.71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139.91</v>
      </c>
      <c r="W83">
        <v>137.19999999999999</v>
      </c>
      <c r="X83">
        <v>0</v>
      </c>
      <c r="Y83">
        <v>2.71</v>
      </c>
      <c r="Z83">
        <v>0</v>
      </c>
    </row>
    <row r="84" spans="7:26">
      <c r="G84" t="s">
        <v>126</v>
      </c>
      <c r="H84" s="73">
        <v>138.16999999999999</v>
      </c>
      <c r="I84" s="46">
        <v>0</v>
      </c>
      <c r="J84" s="46">
        <v>0</v>
      </c>
      <c r="K84" s="46">
        <v>0</v>
      </c>
      <c r="L84" s="46">
        <v>0</v>
      </c>
      <c r="M84" s="74">
        <v>3.09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141.26</v>
      </c>
      <c r="W84">
        <v>138.16999999999999</v>
      </c>
      <c r="X84">
        <v>0</v>
      </c>
      <c r="Y84">
        <v>3.09</v>
      </c>
      <c r="Z84">
        <v>0</v>
      </c>
    </row>
    <row r="85" spans="7:26">
      <c r="G85" t="s">
        <v>127</v>
      </c>
      <c r="H85" s="73">
        <v>122.71</v>
      </c>
      <c r="I85" s="46">
        <v>0</v>
      </c>
      <c r="J85" s="46">
        <v>0</v>
      </c>
      <c r="K85" s="46">
        <v>0</v>
      </c>
      <c r="L85" s="46">
        <v>0</v>
      </c>
      <c r="M85" s="74">
        <v>2.9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125.61</v>
      </c>
      <c r="W85">
        <v>122.71</v>
      </c>
      <c r="X85">
        <v>0</v>
      </c>
      <c r="Y85">
        <v>2.9</v>
      </c>
      <c r="Z85">
        <v>0</v>
      </c>
    </row>
    <row r="86" spans="7:26">
      <c r="G86" t="s">
        <v>128</v>
      </c>
      <c r="H86" s="73">
        <v>128.51</v>
      </c>
      <c r="I86" s="46">
        <v>0</v>
      </c>
      <c r="J86" s="46">
        <v>0</v>
      </c>
      <c r="K86" s="46">
        <v>0</v>
      </c>
      <c r="L86" s="46">
        <v>0</v>
      </c>
      <c r="M86" s="74">
        <v>2.8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131.31</v>
      </c>
      <c r="W86">
        <v>128.51</v>
      </c>
      <c r="X86">
        <v>0</v>
      </c>
      <c r="Y86">
        <v>2.8</v>
      </c>
      <c r="Z86">
        <v>0</v>
      </c>
    </row>
    <row r="87" spans="7:26">
      <c r="G87" t="s">
        <v>129</v>
      </c>
      <c r="H87" s="73">
        <v>87.93</v>
      </c>
      <c r="I87" s="46">
        <v>0</v>
      </c>
      <c r="J87" s="46">
        <v>0</v>
      </c>
      <c r="K87" s="46">
        <v>0</v>
      </c>
      <c r="L87" s="46">
        <v>0</v>
      </c>
      <c r="M87" s="74">
        <v>2.8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90.73</v>
      </c>
      <c r="W87">
        <v>87.93</v>
      </c>
      <c r="X87">
        <v>0</v>
      </c>
      <c r="Y87">
        <v>2.8</v>
      </c>
      <c r="Z87">
        <v>0</v>
      </c>
    </row>
    <row r="88" spans="7:26">
      <c r="G88" t="s">
        <v>130</v>
      </c>
      <c r="H88" s="73">
        <v>64.739999999999995</v>
      </c>
      <c r="I88" s="46">
        <v>0</v>
      </c>
      <c r="J88" s="46">
        <v>0</v>
      </c>
      <c r="K88" s="46">
        <v>0</v>
      </c>
      <c r="L88" s="46">
        <v>0</v>
      </c>
      <c r="M88" s="74">
        <v>4.7300000000000004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69.47</v>
      </c>
      <c r="W88">
        <v>64.739999999999995</v>
      </c>
      <c r="X88">
        <v>0</v>
      </c>
      <c r="Y88">
        <v>4.7300000000000004</v>
      </c>
      <c r="Z88">
        <v>0</v>
      </c>
    </row>
    <row r="89" spans="7:26">
      <c r="G89" t="s">
        <v>131</v>
      </c>
      <c r="H89" s="73">
        <v>13.53</v>
      </c>
      <c r="I89" s="46">
        <v>0</v>
      </c>
      <c r="J89" s="46">
        <v>0</v>
      </c>
      <c r="K89" s="46">
        <v>0</v>
      </c>
      <c r="L89" s="46">
        <v>0</v>
      </c>
      <c r="M89" s="74">
        <v>4.7300000000000004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18.260000000000002</v>
      </c>
      <c r="W89">
        <v>13.53</v>
      </c>
      <c r="X89">
        <v>0</v>
      </c>
      <c r="Y89">
        <v>4.7300000000000004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4.7300000000000004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4.7300000000000004</v>
      </c>
      <c r="W90">
        <v>0</v>
      </c>
      <c r="X90">
        <v>0</v>
      </c>
      <c r="Y90">
        <v>4.7300000000000004</v>
      </c>
      <c r="Z90">
        <v>0</v>
      </c>
    </row>
    <row r="91" spans="7:26">
      <c r="G91" t="s">
        <v>133</v>
      </c>
      <c r="H91" s="73">
        <v>45.42</v>
      </c>
      <c r="I91" s="46">
        <v>0</v>
      </c>
      <c r="J91" s="46">
        <v>0</v>
      </c>
      <c r="K91" s="46">
        <v>0</v>
      </c>
      <c r="L91" s="46">
        <v>0</v>
      </c>
      <c r="M91" s="74">
        <v>4.7300000000000004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50.15</v>
      </c>
      <c r="W91">
        <v>45.42</v>
      </c>
      <c r="X91">
        <v>0</v>
      </c>
      <c r="Y91">
        <v>4.7300000000000004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4.7300000000000004</v>
      </c>
      <c r="N92" s="73">
        <v>0</v>
      </c>
      <c r="O92" s="46">
        <v>0</v>
      </c>
      <c r="P92" s="46">
        <v>-4</v>
      </c>
      <c r="Q92" s="46">
        <v>0</v>
      </c>
      <c r="R92" s="46">
        <v>0</v>
      </c>
      <c r="S92" s="74">
        <v>0</v>
      </c>
      <c r="U92" s="73">
        <v>-4</v>
      </c>
      <c r="V92" s="74">
        <v>4.7300000000000004</v>
      </c>
      <c r="W92">
        <v>0</v>
      </c>
      <c r="X92">
        <v>0</v>
      </c>
      <c r="Y92">
        <v>4.7300000000000004</v>
      </c>
      <c r="Z92">
        <v>-4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4.7300000000000004</v>
      </c>
      <c r="N93" s="73">
        <v>0</v>
      </c>
      <c r="O93" s="46">
        <v>0</v>
      </c>
      <c r="P93" s="46">
        <v>-74</v>
      </c>
      <c r="Q93" s="46">
        <v>0</v>
      </c>
      <c r="R93" s="46">
        <v>0</v>
      </c>
      <c r="S93" s="74">
        <v>0</v>
      </c>
      <c r="U93" s="73">
        <v>-74</v>
      </c>
      <c r="V93" s="74">
        <v>4.7300000000000004</v>
      </c>
      <c r="W93">
        <v>0</v>
      </c>
      <c r="X93">
        <v>0</v>
      </c>
      <c r="Y93">
        <v>4.7300000000000004</v>
      </c>
      <c r="Z93">
        <v>-74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4.7300000000000004</v>
      </c>
      <c r="N94" s="73">
        <v>0</v>
      </c>
      <c r="O94" s="46">
        <v>0</v>
      </c>
      <c r="P94" s="46">
        <v>-66.430000000000007</v>
      </c>
      <c r="Q94" s="46">
        <v>0</v>
      </c>
      <c r="R94" s="46">
        <v>0</v>
      </c>
      <c r="S94" s="74">
        <v>0</v>
      </c>
      <c r="U94" s="73">
        <v>-66.430000000000007</v>
      </c>
      <c r="V94" s="74">
        <v>4.7300000000000004</v>
      </c>
      <c r="W94">
        <v>0</v>
      </c>
      <c r="X94">
        <v>0</v>
      </c>
      <c r="Y94">
        <v>4.7300000000000004</v>
      </c>
      <c r="Z94">
        <v>-66.430000000000007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4.7300000000000004</v>
      </c>
      <c r="N95" s="73">
        <v>0</v>
      </c>
      <c r="O95" s="46">
        <v>0</v>
      </c>
      <c r="P95" s="46">
        <v>-70</v>
      </c>
      <c r="Q95" s="46">
        <v>0</v>
      </c>
      <c r="R95" s="46">
        <v>0</v>
      </c>
      <c r="S95" s="74">
        <v>0</v>
      </c>
      <c r="U95" s="73">
        <v>-70</v>
      </c>
      <c r="V95" s="74">
        <v>4.7300000000000004</v>
      </c>
      <c r="W95">
        <v>0</v>
      </c>
      <c r="X95">
        <v>0</v>
      </c>
      <c r="Y95">
        <v>4.7300000000000004</v>
      </c>
      <c r="Z95">
        <v>-70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4.7300000000000004</v>
      </c>
      <c r="N96" s="73">
        <v>0</v>
      </c>
      <c r="O96" s="46">
        <v>-20</v>
      </c>
      <c r="P96" s="46">
        <v>-99</v>
      </c>
      <c r="Q96" s="46">
        <v>0</v>
      </c>
      <c r="R96" s="46">
        <v>0</v>
      </c>
      <c r="S96" s="74">
        <v>0</v>
      </c>
      <c r="U96" s="73">
        <v>-119</v>
      </c>
      <c r="V96" s="74">
        <v>4.7300000000000004</v>
      </c>
      <c r="W96">
        <v>0</v>
      </c>
      <c r="X96">
        <v>-20</v>
      </c>
      <c r="Y96">
        <v>4.7300000000000004</v>
      </c>
      <c r="Z96">
        <v>-99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3.48</v>
      </c>
      <c r="N97" s="73">
        <v>0</v>
      </c>
      <c r="O97" s="46">
        <v>0</v>
      </c>
      <c r="P97" s="46">
        <v>-124</v>
      </c>
      <c r="Q97" s="46">
        <v>0</v>
      </c>
      <c r="R97" s="46">
        <v>0</v>
      </c>
      <c r="S97" s="74">
        <v>0</v>
      </c>
      <c r="U97" s="73">
        <v>-124</v>
      </c>
      <c r="V97" s="74">
        <v>3.48</v>
      </c>
      <c r="W97">
        <v>0</v>
      </c>
      <c r="X97">
        <v>0</v>
      </c>
      <c r="Y97">
        <v>3.48</v>
      </c>
      <c r="Z97">
        <v>-124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4.7300000000000004</v>
      </c>
      <c r="N98" s="73">
        <v>0</v>
      </c>
      <c r="O98" s="46">
        <v>0</v>
      </c>
      <c r="P98" s="46">
        <v>-16</v>
      </c>
      <c r="Q98" s="46">
        <v>0</v>
      </c>
      <c r="R98" s="46">
        <v>0</v>
      </c>
      <c r="S98" s="74">
        <v>0</v>
      </c>
      <c r="U98" s="73">
        <v>-16</v>
      </c>
      <c r="V98" s="74">
        <v>4.7300000000000004</v>
      </c>
      <c r="W98">
        <v>0</v>
      </c>
      <c r="X98">
        <v>0</v>
      </c>
      <c r="Y98">
        <v>4.7300000000000004</v>
      </c>
      <c r="Z98">
        <v>-16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0.5540925000000001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6.5709999999999991E-2</v>
      </c>
      <c r="N99" s="68">
        <f t="shared" si="1"/>
        <v>0</v>
      </c>
      <c r="O99" s="69">
        <f t="shared" si="1"/>
        <v>-0.46977250000000004</v>
      </c>
      <c r="P99" s="69">
        <f t="shared" si="1"/>
        <v>-1.2181075000000001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-1.68788</v>
      </c>
      <c r="V99" s="70">
        <f t="shared" si="1"/>
        <v>0.61980250000000014</v>
      </c>
      <c r="W99">
        <f t="shared" si="1"/>
        <v>0.5540925000000001</v>
      </c>
      <c r="X99">
        <f t="shared" si="1"/>
        <v>-0.46977250000000004</v>
      </c>
      <c r="Y99">
        <f t="shared" si="1"/>
        <v>6.5709999999999991E-2</v>
      </c>
      <c r="Z99">
        <f t="shared" si="1"/>
        <v>-1.2181075000000001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N3" sqref="AN3:AN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0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528</v>
      </c>
      <c r="X1" t="s">
        <v>530</v>
      </c>
      <c r="Y1" t="s">
        <v>146</v>
      </c>
      <c r="Z1" t="s">
        <v>146</v>
      </c>
      <c r="AA1" t="s">
        <v>535</v>
      </c>
      <c r="AB1" t="s">
        <v>146</v>
      </c>
      <c r="AC1" t="s">
        <v>145</v>
      </c>
      <c r="AD1" t="s">
        <v>541</v>
      </c>
      <c r="AE1" t="s">
        <v>146</v>
      </c>
      <c r="AF1" t="s">
        <v>145</v>
      </c>
      <c r="AG1" t="s">
        <v>546</v>
      </c>
      <c r="AH1" t="s">
        <v>145</v>
      </c>
      <c r="AI1" t="s">
        <v>549</v>
      </c>
      <c r="AJ1" t="s">
        <v>551</v>
      </c>
      <c r="AK1" t="s">
        <v>145</v>
      </c>
      <c r="AL1" t="s">
        <v>146</v>
      </c>
      <c r="AM1" t="s">
        <v>556</v>
      </c>
      <c r="AN1" t="s">
        <v>558</v>
      </c>
    </row>
    <row r="2" spans="1:4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45241</v>
      </c>
      <c r="W2" s="28" t="s">
        <v>370</v>
      </c>
      <c r="X2" t="s">
        <v>358</v>
      </c>
      <c r="Y2" t="s">
        <v>532</v>
      </c>
      <c r="Z2" t="s">
        <v>532</v>
      </c>
      <c r="AA2" t="s">
        <v>149</v>
      </c>
      <c r="AB2" t="s">
        <v>537</v>
      </c>
      <c r="AC2" t="s">
        <v>539</v>
      </c>
      <c r="AD2" t="s">
        <v>370</v>
      </c>
      <c r="AE2" t="s">
        <v>543</v>
      </c>
      <c r="AF2" t="s">
        <v>539</v>
      </c>
      <c r="AG2" t="s">
        <v>148</v>
      </c>
      <c r="AH2" t="s">
        <v>537</v>
      </c>
      <c r="AI2" t="s">
        <v>145</v>
      </c>
      <c r="AJ2" t="s">
        <v>145</v>
      </c>
      <c r="AK2" t="s">
        <v>537</v>
      </c>
      <c r="AL2" t="s">
        <v>554</v>
      </c>
      <c r="AM2" t="s">
        <v>146</v>
      </c>
      <c r="AN2" t="s">
        <v>145</v>
      </c>
    </row>
    <row r="3" spans="1:40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145.41</v>
      </c>
      <c r="I3" s="53">
        <v>0</v>
      </c>
      <c r="J3" s="53">
        <v>3.41</v>
      </c>
      <c r="K3" s="53">
        <v>0</v>
      </c>
      <c r="L3" s="53">
        <v>1.93</v>
      </c>
      <c r="M3" s="72">
        <v>0</v>
      </c>
      <c r="N3" s="71">
        <v>136.53</v>
      </c>
      <c r="O3" s="53">
        <v>267.08</v>
      </c>
      <c r="P3" s="53">
        <v>0</v>
      </c>
      <c r="Q3" s="53">
        <v>0</v>
      </c>
      <c r="R3" s="53">
        <v>0</v>
      </c>
      <c r="S3" s="72">
        <v>0</v>
      </c>
      <c r="W3">
        <v>1.93</v>
      </c>
      <c r="X3">
        <v>0.48</v>
      </c>
      <c r="Y3">
        <v>100</v>
      </c>
      <c r="Z3">
        <v>0</v>
      </c>
      <c r="AA3">
        <v>3.41</v>
      </c>
      <c r="AB3">
        <v>17.079999999999998</v>
      </c>
      <c r="AC3">
        <v>0</v>
      </c>
      <c r="AD3">
        <v>0</v>
      </c>
      <c r="AE3">
        <v>0</v>
      </c>
      <c r="AF3">
        <v>0</v>
      </c>
      <c r="AG3">
        <v>0</v>
      </c>
      <c r="AH3">
        <v>96.91</v>
      </c>
      <c r="AI3">
        <v>48.31</v>
      </c>
      <c r="AJ3">
        <v>48.31</v>
      </c>
      <c r="AK3">
        <v>39.619999999999997</v>
      </c>
      <c r="AL3">
        <v>150</v>
      </c>
      <c r="AM3">
        <v>0</v>
      </c>
      <c r="AN3">
        <v>48.31</v>
      </c>
    </row>
    <row r="4" spans="1:40">
      <c r="A4" t="s">
        <v>234</v>
      </c>
      <c r="B4" t="s">
        <v>226</v>
      </c>
      <c r="C4" t="s">
        <v>228</v>
      </c>
      <c r="G4" t="s">
        <v>46</v>
      </c>
      <c r="H4" s="73">
        <v>145.41</v>
      </c>
      <c r="I4" s="46">
        <v>0</v>
      </c>
      <c r="J4" s="46">
        <v>3.41</v>
      </c>
      <c r="K4" s="46">
        <v>0</v>
      </c>
      <c r="L4" s="46">
        <v>1.93</v>
      </c>
      <c r="M4" s="74">
        <v>0</v>
      </c>
      <c r="N4" s="73">
        <v>136.53</v>
      </c>
      <c r="O4" s="46">
        <v>267.08</v>
      </c>
      <c r="P4" s="46">
        <v>0</v>
      </c>
      <c r="Q4" s="46">
        <v>0</v>
      </c>
      <c r="R4" s="46">
        <v>0</v>
      </c>
      <c r="S4" s="74">
        <v>0</v>
      </c>
      <c r="W4">
        <v>1.93</v>
      </c>
      <c r="X4">
        <v>0.48</v>
      </c>
      <c r="Y4">
        <v>100</v>
      </c>
      <c r="Z4">
        <v>0</v>
      </c>
      <c r="AA4">
        <v>3.41</v>
      </c>
      <c r="AB4">
        <v>17.079999999999998</v>
      </c>
      <c r="AC4">
        <v>0</v>
      </c>
      <c r="AD4">
        <v>0</v>
      </c>
      <c r="AE4">
        <v>0</v>
      </c>
      <c r="AF4">
        <v>0</v>
      </c>
      <c r="AG4">
        <v>0</v>
      </c>
      <c r="AH4">
        <v>96.91</v>
      </c>
      <c r="AI4">
        <v>48.31</v>
      </c>
      <c r="AJ4">
        <v>48.31</v>
      </c>
      <c r="AK4">
        <v>39.619999999999997</v>
      </c>
      <c r="AL4">
        <v>150</v>
      </c>
      <c r="AM4">
        <v>0</v>
      </c>
      <c r="AN4">
        <v>48.31</v>
      </c>
    </row>
    <row r="5" spans="1:40">
      <c r="A5" t="s">
        <v>235</v>
      </c>
      <c r="B5" t="s">
        <v>227</v>
      </c>
      <c r="C5" t="s">
        <v>229</v>
      </c>
      <c r="G5" t="s">
        <v>47</v>
      </c>
      <c r="H5" s="73">
        <v>145.41</v>
      </c>
      <c r="I5" s="46">
        <v>0</v>
      </c>
      <c r="J5" s="46">
        <v>3.41</v>
      </c>
      <c r="K5" s="46">
        <v>0</v>
      </c>
      <c r="L5" s="46">
        <v>1.93</v>
      </c>
      <c r="M5" s="74">
        <v>0</v>
      </c>
      <c r="N5" s="73">
        <v>136.53</v>
      </c>
      <c r="O5" s="46">
        <v>267.08</v>
      </c>
      <c r="P5" s="46">
        <v>0</v>
      </c>
      <c r="Q5" s="46">
        <v>0</v>
      </c>
      <c r="R5" s="46">
        <v>0</v>
      </c>
      <c r="S5" s="74">
        <v>0</v>
      </c>
      <c r="W5">
        <v>1.93</v>
      </c>
      <c r="X5">
        <v>0.48</v>
      </c>
      <c r="Y5">
        <v>100</v>
      </c>
      <c r="Z5">
        <v>0</v>
      </c>
      <c r="AA5">
        <v>3.41</v>
      </c>
      <c r="AB5">
        <v>17.079999999999998</v>
      </c>
      <c r="AC5">
        <v>0</v>
      </c>
      <c r="AD5">
        <v>0</v>
      </c>
      <c r="AE5">
        <v>0</v>
      </c>
      <c r="AF5">
        <v>0</v>
      </c>
      <c r="AG5">
        <v>0</v>
      </c>
      <c r="AH5">
        <v>96.91</v>
      </c>
      <c r="AI5">
        <v>48.31</v>
      </c>
      <c r="AJ5">
        <v>48.31</v>
      </c>
      <c r="AK5">
        <v>39.619999999999997</v>
      </c>
      <c r="AL5">
        <v>150</v>
      </c>
      <c r="AM5">
        <v>0</v>
      </c>
      <c r="AN5">
        <v>48.31</v>
      </c>
    </row>
    <row r="6" spans="1:40">
      <c r="A6" t="s">
        <v>236</v>
      </c>
      <c r="B6" t="s">
        <v>258</v>
      </c>
      <c r="C6" t="s">
        <v>230</v>
      </c>
      <c r="G6" t="s">
        <v>48</v>
      </c>
      <c r="H6" s="73">
        <v>145.41</v>
      </c>
      <c r="I6" s="46">
        <v>0</v>
      </c>
      <c r="J6" s="46">
        <v>3.41</v>
      </c>
      <c r="K6" s="46">
        <v>0</v>
      </c>
      <c r="L6" s="46">
        <v>1.93</v>
      </c>
      <c r="M6" s="74">
        <v>0</v>
      </c>
      <c r="N6" s="73">
        <v>136.53</v>
      </c>
      <c r="O6" s="46">
        <v>267.08</v>
      </c>
      <c r="P6" s="46">
        <v>0</v>
      </c>
      <c r="Q6" s="46">
        <v>0</v>
      </c>
      <c r="R6" s="46">
        <v>0</v>
      </c>
      <c r="S6" s="74">
        <v>0</v>
      </c>
      <c r="W6">
        <v>1.93</v>
      </c>
      <c r="X6">
        <v>0.48</v>
      </c>
      <c r="Y6">
        <v>100</v>
      </c>
      <c r="Z6">
        <v>0</v>
      </c>
      <c r="AA6">
        <v>3.41</v>
      </c>
      <c r="AB6">
        <v>17.079999999999998</v>
      </c>
      <c r="AC6">
        <v>0</v>
      </c>
      <c r="AD6">
        <v>0</v>
      </c>
      <c r="AE6">
        <v>0</v>
      </c>
      <c r="AF6">
        <v>0</v>
      </c>
      <c r="AG6">
        <v>0</v>
      </c>
      <c r="AH6">
        <v>96.91</v>
      </c>
      <c r="AI6">
        <v>48.31</v>
      </c>
      <c r="AJ6">
        <v>48.31</v>
      </c>
      <c r="AK6">
        <v>39.619999999999997</v>
      </c>
      <c r="AL6">
        <v>150</v>
      </c>
      <c r="AM6">
        <v>0</v>
      </c>
      <c r="AN6">
        <v>48.31</v>
      </c>
    </row>
    <row r="7" spans="1:40">
      <c r="A7" t="s">
        <v>237</v>
      </c>
      <c r="B7" t="s">
        <v>280</v>
      </c>
      <c r="C7" t="s">
        <v>259</v>
      </c>
      <c r="G7" t="s">
        <v>49</v>
      </c>
      <c r="H7" s="73">
        <v>145.41</v>
      </c>
      <c r="I7" s="46">
        <v>0</v>
      </c>
      <c r="J7" s="46">
        <v>3.41</v>
      </c>
      <c r="K7" s="46">
        <v>0</v>
      </c>
      <c r="L7" s="46">
        <v>1.93</v>
      </c>
      <c r="M7" s="74">
        <v>0</v>
      </c>
      <c r="N7" s="73">
        <v>136.53</v>
      </c>
      <c r="O7" s="46">
        <v>267.08</v>
      </c>
      <c r="P7" s="46">
        <v>0</v>
      </c>
      <c r="Q7" s="46">
        <v>0</v>
      </c>
      <c r="R7" s="46">
        <v>0</v>
      </c>
      <c r="S7" s="74">
        <v>0</v>
      </c>
      <c r="W7">
        <v>1.93</v>
      </c>
      <c r="X7">
        <v>0.48</v>
      </c>
      <c r="Y7">
        <v>100</v>
      </c>
      <c r="Z7">
        <v>0</v>
      </c>
      <c r="AA7">
        <v>3.41</v>
      </c>
      <c r="AB7">
        <v>17.079999999999998</v>
      </c>
      <c r="AC7">
        <v>0</v>
      </c>
      <c r="AD7">
        <v>0</v>
      </c>
      <c r="AE7">
        <v>0</v>
      </c>
      <c r="AF7">
        <v>0</v>
      </c>
      <c r="AG7">
        <v>0</v>
      </c>
      <c r="AH7">
        <v>96.91</v>
      </c>
      <c r="AI7">
        <v>48.31</v>
      </c>
      <c r="AJ7">
        <v>48.31</v>
      </c>
      <c r="AK7">
        <v>39.619999999999997</v>
      </c>
      <c r="AL7">
        <v>150</v>
      </c>
      <c r="AM7">
        <v>0</v>
      </c>
      <c r="AN7">
        <v>48.31</v>
      </c>
    </row>
    <row r="8" spans="1:40">
      <c r="A8" t="s">
        <v>238</v>
      </c>
      <c r="B8" t="s">
        <v>315</v>
      </c>
      <c r="C8" t="s">
        <v>231</v>
      </c>
      <c r="G8" t="s">
        <v>50</v>
      </c>
      <c r="H8" s="73">
        <v>145.41</v>
      </c>
      <c r="I8" s="46">
        <v>0</v>
      </c>
      <c r="J8" s="46">
        <v>3.41</v>
      </c>
      <c r="K8" s="46">
        <v>0</v>
      </c>
      <c r="L8" s="46">
        <v>1.93</v>
      </c>
      <c r="M8" s="74">
        <v>0</v>
      </c>
      <c r="N8" s="73">
        <v>136.53</v>
      </c>
      <c r="O8" s="46">
        <v>267.08</v>
      </c>
      <c r="P8" s="46">
        <v>0</v>
      </c>
      <c r="Q8" s="46">
        <v>0</v>
      </c>
      <c r="R8" s="46">
        <v>0</v>
      </c>
      <c r="S8" s="74">
        <v>0</v>
      </c>
      <c r="W8">
        <v>1.93</v>
      </c>
      <c r="X8">
        <v>0.48</v>
      </c>
      <c r="Y8">
        <v>100</v>
      </c>
      <c r="Z8">
        <v>0</v>
      </c>
      <c r="AA8">
        <v>3.41</v>
      </c>
      <c r="AB8">
        <v>17.079999999999998</v>
      </c>
      <c r="AC8">
        <v>0</v>
      </c>
      <c r="AD8">
        <v>0</v>
      </c>
      <c r="AE8">
        <v>0</v>
      </c>
      <c r="AF8">
        <v>0</v>
      </c>
      <c r="AG8">
        <v>0</v>
      </c>
      <c r="AH8">
        <v>96.91</v>
      </c>
      <c r="AI8">
        <v>48.31</v>
      </c>
      <c r="AJ8">
        <v>48.31</v>
      </c>
      <c r="AK8">
        <v>39.619999999999997</v>
      </c>
      <c r="AL8">
        <v>150</v>
      </c>
      <c r="AM8">
        <v>0</v>
      </c>
      <c r="AN8">
        <v>48.31</v>
      </c>
    </row>
    <row r="9" spans="1:40">
      <c r="A9" t="s">
        <v>239</v>
      </c>
      <c r="B9" t="s">
        <v>335</v>
      </c>
      <c r="C9" t="s">
        <v>232</v>
      </c>
      <c r="G9" t="s">
        <v>51</v>
      </c>
      <c r="H9" s="73">
        <v>145.41</v>
      </c>
      <c r="I9" s="46">
        <v>0</v>
      </c>
      <c r="J9" s="46">
        <v>3.41</v>
      </c>
      <c r="K9" s="46">
        <v>0</v>
      </c>
      <c r="L9" s="46">
        <v>1.93</v>
      </c>
      <c r="M9" s="74">
        <v>0</v>
      </c>
      <c r="N9" s="73">
        <v>136.53</v>
      </c>
      <c r="O9" s="46">
        <v>267.08</v>
      </c>
      <c r="P9" s="46">
        <v>0</v>
      </c>
      <c r="Q9" s="46">
        <v>0</v>
      </c>
      <c r="R9" s="46">
        <v>0</v>
      </c>
      <c r="S9" s="74">
        <v>0</v>
      </c>
      <c r="W9">
        <v>1.93</v>
      </c>
      <c r="X9">
        <v>0.48</v>
      </c>
      <c r="Y9">
        <v>100</v>
      </c>
      <c r="Z9">
        <v>0</v>
      </c>
      <c r="AA9">
        <v>3.41</v>
      </c>
      <c r="AB9">
        <v>17.079999999999998</v>
      </c>
      <c r="AC9">
        <v>0</v>
      </c>
      <c r="AD9">
        <v>0</v>
      </c>
      <c r="AE9">
        <v>0</v>
      </c>
      <c r="AF9">
        <v>0</v>
      </c>
      <c r="AG9">
        <v>0</v>
      </c>
      <c r="AH9">
        <v>96.91</v>
      </c>
      <c r="AI9">
        <v>48.31</v>
      </c>
      <c r="AJ9">
        <v>48.31</v>
      </c>
      <c r="AK9">
        <v>39.619999999999997</v>
      </c>
      <c r="AL9">
        <v>150</v>
      </c>
      <c r="AM9">
        <v>0</v>
      </c>
      <c r="AN9">
        <v>48.31</v>
      </c>
    </row>
    <row r="10" spans="1:40">
      <c r="A10" t="s">
        <v>260</v>
      </c>
      <c r="C10" t="s">
        <v>233</v>
      </c>
      <c r="G10" t="s">
        <v>52</v>
      </c>
      <c r="H10" s="73">
        <v>145.41</v>
      </c>
      <c r="I10" s="46">
        <v>0</v>
      </c>
      <c r="J10" s="46">
        <v>3.41</v>
      </c>
      <c r="K10" s="46">
        <v>0</v>
      </c>
      <c r="L10" s="46">
        <v>1.93</v>
      </c>
      <c r="M10" s="74">
        <v>0</v>
      </c>
      <c r="N10" s="73">
        <v>136.53</v>
      </c>
      <c r="O10" s="46">
        <v>267.08</v>
      </c>
      <c r="P10" s="46">
        <v>0</v>
      </c>
      <c r="Q10" s="46">
        <v>0</v>
      </c>
      <c r="R10" s="46">
        <v>0</v>
      </c>
      <c r="S10" s="74">
        <v>0</v>
      </c>
      <c r="W10">
        <v>1.93</v>
      </c>
      <c r="X10">
        <v>0.48</v>
      </c>
      <c r="Y10">
        <v>100</v>
      </c>
      <c r="Z10">
        <v>0</v>
      </c>
      <c r="AA10">
        <v>3.41</v>
      </c>
      <c r="AB10">
        <v>17.079999999999998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96.91</v>
      </c>
      <c r="AI10">
        <v>48.31</v>
      </c>
      <c r="AJ10">
        <v>48.31</v>
      </c>
      <c r="AK10">
        <v>39.619999999999997</v>
      </c>
      <c r="AL10">
        <v>150</v>
      </c>
      <c r="AM10">
        <v>0</v>
      </c>
      <c r="AN10">
        <v>48.31</v>
      </c>
    </row>
    <row r="11" spans="1:40">
      <c r="A11" t="s">
        <v>240</v>
      </c>
      <c r="C11" t="s">
        <v>316</v>
      </c>
      <c r="G11" t="s">
        <v>53</v>
      </c>
      <c r="H11" s="73">
        <v>145.36000000000001</v>
      </c>
      <c r="I11" s="46">
        <v>0</v>
      </c>
      <c r="J11" s="46">
        <v>3.41</v>
      </c>
      <c r="K11" s="46">
        <v>0</v>
      </c>
      <c r="L11" s="46">
        <v>1.93</v>
      </c>
      <c r="M11" s="74">
        <v>0</v>
      </c>
      <c r="N11" s="73">
        <v>136.53</v>
      </c>
      <c r="O11" s="46">
        <v>267.08</v>
      </c>
      <c r="P11" s="46">
        <v>0</v>
      </c>
      <c r="Q11" s="46">
        <v>0</v>
      </c>
      <c r="R11" s="46">
        <v>0</v>
      </c>
      <c r="S11" s="74">
        <v>0</v>
      </c>
      <c r="W11">
        <v>1.93</v>
      </c>
      <c r="X11">
        <v>0.43</v>
      </c>
      <c r="Y11">
        <v>100</v>
      </c>
      <c r="Z11">
        <v>0</v>
      </c>
      <c r="AA11">
        <v>3.41</v>
      </c>
      <c r="AB11">
        <v>17.079999999999998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96.91</v>
      </c>
      <c r="AI11">
        <v>48.31</v>
      </c>
      <c r="AJ11">
        <v>48.31</v>
      </c>
      <c r="AK11">
        <v>39.619999999999997</v>
      </c>
      <c r="AL11">
        <v>150</v>
      </c>
      <c r="AM11">
        <v>0</v>
      </c>
      <c r="AN11">
        <v>48.31</v>
      </c>
    </row>
    <row r="12" spans="1:40">
      <c r="A12" t="s">
        <v>241</v>
      </c>
      <c r="C12" t="s">
        <v>336</v>
      </c>
      <c r="G12" t="s">
        <v>54</v>
      </c>
      <c r="H12" s="73">
        <v>145.36000000000001</v>
      </c>
      <c r="I12" s="46">
        <v>0</v>
      </c>
      <c r="J12" s="46">
        <v>3.41</v>
      </c>
      <c r="K12" s="46">
        <v>0</v>
      </c>
      <c r="L12" s="46">
        <v>1.93</v>
      </c>
      <c r="M12" s="74">
        <v>0</v>
      </c>
      <c r="N12" s="73">
        <v>136.53</v>
      </c>
      <c r="O12" s="46">
        <v>267.08</v>
      </c>
      <c r="P12" s="46">
        <v>0</v>
      </c>
      <c r="Q12" s="46">
        <v>0</v>
      </c>
      <c r="R12" s="46">
        <v>0</v>
      </c>
      <c r="S12" s="74">
        <v>0</v>
      </c>
      <c r="W12">
        <v>1.93</v>
      </c>
      <c r="X12">
        <v>0.43</v>
      </c>
      <c r="Y12">
        <v>100</v>
      </c>
      <c r="Z12">
        <v>0</v>
      </c>
      <c r="AA12">
        <v>3.41</v>
      </c>
      <c r="AB12">
        <v>17.079999999999998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96.91</v>
      </c>
      <c r="AI12">
        <v>48.31</v>
      </c>
      <c r="AJ12">
        <v>48.31</v>
      </c>
      <c r="AK12">
        <v>39.619999999999997</v>
      </c>
      <c r="AL12">
        <v>150</v>
      </c>
      <c r="AM12">
        <v>0</v>
      </c>
      <c r="AN12">
        <v>48.31</v>
      </c>
    </row>
    <row r="13" spans="1:40">
      <c r="A13" t="s">
        <v>242</v>
      </c>
      <c r="G13" t="s">
        <v>55</v>
      </c>
      <c r="H13" s="73">
        <v>145.36000000000001</v>
      </c>
      <c r="I13" s="46">
        <v>0</v>
      </c>
      <c r="J13" s="46">
        <v>3.41</v>
      </c>
      <c r="K13" s="46">
        <v>0</v>
      </c>
      <c r="L13" s="46">
        <v>1.93</v>
      </c>
      <c r="M13" s="74">
        <v>0</v>
      </c>
      <c r="N13" s="73">
        <v>136.53</v>
      </c>
      <c r="O13" s="46">
        <v>267.08</v>
      </c>
      <c r="P13" s="46">
        <v>0</v>
      </c>
      <c r="Q13" s="46">
        <v>0</v>
      </c>
      <c r="R13" s="46">
        <v>0</v>
      </c>
      <c r="S13" s="74">
        <v>0</v>
      </c>
      <c r="W13">
        <v>1.93</v>
      </c>
      <c r="X13">
        <v>0.43</v>
      </c>
      <c r="Y13">
        <v>100</v>
      </c>
      <c r="Z13">
        <v>0</v>
      </c>
      <c r="AA13">
        <v>3.41</v>
      </c>
      <c r="AB13">
        <v>17.079999999999998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96.91</v>
      </c>
      <c r="AI13">
        <v>48.31</v>
      </c>
      <c r="AJ13">
        <v>48.31</v>
      </c>
      <c r="AK13">
        <v>39.619999999999997</v>
      </c>
      <c r="AL13">
        <v>150</v>
      </c>
      <c r="AM13">
        <v>0</v>
      </c>
      <c r="AN13">
        <v>48.31</v>
      </c>
    </row>
    <row r="14" spans="1:40">
      <c r="A14" t="s">
        <v>243</v>
      </c>
      <c r="G14" t="s">
        <v>56</v>
      </c>
      <c r="H14" s="73">
        <v>145.36000000000001</v>
      </c>
      <c r="I14" s="46">
        <v>0</v>
      </c>
      <c r="J14" s="46">
        <v>3.41</v>
      </c>
      <c r="K14" s="46">
        <v>0</v>
      </c>
      <c r="L14" s="46">
        <v>1.93</v>
      </c>
      <c r="M14" s="74">
        <v>0</v>
      </c>
      <c r="N14" s="73">
        <v>136.53</v>
      </c>
      <c r="O14" s="46">
        <v>267.08</v>
      </c>
      <c r="P14" s="46">
        <v>0</v>
      </c>
      <c r="Q14" s="46">
        <v>0</v>
      </c>
      <c r="R14" s="46">
        <v>0</v>
      </c>
      <c r="S14" s="74">
        <v>0</v>
      </c>
      <c r="W14">
        <v>1.93</v>
      </c>
      <c r="X14">
        <v>0.43</v>
      </c>
      <c r="Y14">
        <v>100</v>
      </c>
      <c r="Z14">
        <v>0</v>
      </c>
      <c r="AA14">
        <v>3.41</v>
      </c>
      <c r="AB14">
        <v>17.079999999999998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96.91</v>
      </c>
      <c r="AI14">
        <v>48.31</v>
      </c>
      <c r="AJ14">
        <v>48.31</v>
      </c>
      <c r="AK14">
        <v>39.619999999999997</v>
      </c>
      <c r="AL14">
        <v>150</v>
      </c>
      <c r="AM14">
        <v>0</v>
      </c>
      <c r="AN14">
        <v>48.31</v>
      </c>
    </row>
    <row r="15" spans="1:40">
      <c r="A15" t="s">
        <v>244</v>
      </c>
      <c r="G15" t="s">
        <v>57</v>
      </c>
      <c r="H15" s="73">
        <v>145.36000000000001</v>
      </c>
      <c r="I15" s="46">
        <v>0</v>
      </c>
      <c r="J15" s="46">
        <v>3.41</v>
      </c>
      <c r="K15" s="46">
        <v>0</v>
      </c>
      <c r="L15" s="46">
        <v>1.93</v>
      </c>
      <c r="M15" s="74">
        <v>0</v>
      </c>
      <c r="N15" s="73">
        <v>136.53</v>
      </c>
      <c r="O15" s="46">
        <v>267.08</v>
      </c>
      <c r="P15" s="46">
        <v>0</v>
      </c>
      <c r="Q15" s="46">
        <v>0</v>
      </c>
      <c r="R15" s="46">
        <v>0</v>
      </c>
      <c r="S15" s="74">
        <v>0</v>
      </c>
      <c r="W15">
        <v>1.93</v>
      </c>
      <c r="X15">
        <v>0.43</v>
      </c>
      <c r="Y15">
        <v>100</v>
      </c>
      <c r="Z15">
        <v>0</v>
      </c>
      <c r="AA15">
        <v>3.41</v>
      </c>
      <c r="AB15">
        <v>17.079999999999998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96.91</v>
      </c>
      <c r="AI15">
        <v>48.31</v>
      </c>
      <c r="AJ15">
        <v>48.31</v>
      </c>
      <c r="AK15">
        <v>39.619999999999997</v>
      </c>
      <c r="AL15">
        <v>150</v>
      </c>
      <c r="AM15">
        <v>0</v>
      </c>
      <c r="AN15">
        <v>48.31</v>
      </c>
    </row>
    <row r="16" spans="1:40">
      <c r="A16" t="s">
        <v>245</v>
      </c>
      <c r="G16" t="s">
        <v>58</v>
      </c>
      <c r="H16" s="73">
        <v>145.36000000000001</v>
      </c>
      <c r="I16" s="46">
        <v>0</v>
      </c>
      <c r="J16" s="46">
        <v>3.41</v>
      </c>
      <c r="K16" s="46">
        <v>0</v>
      </c>
      <c r="L16" s="46">
        <v>1.93</v>
      </c>
      <c r="M16" s="74">
        <v>0</v>
      </c>
      <c r="N16" s="73">
        <v>136.53</v>
      </c>
      <c r="O16" s="46">
        <v>267.08</v>
      </c>
      <c r="P16" s="46">
        <v>0</v>
      </c>
      <c r="Q16" s="46">
        <v>0</v>
      </c>
      <c r="R16" s="46">
        <v>0</v>
      </c>
      <c r="S16" s="74">
        <v>0</v>
      </c>
      <c r="W16">
        <v>1.93</v>
      </c>
      <c r="X16">
        <v>0.43</v>
      </c>
      <c r="Y16">
        <v>100</v>
      </c>
      <c r="Z16">
        <v>0</v>
      </c>
      <c r="AA16">
        <v>3.41</v>
      </c>
      <c r="AB16">
        <v>17.079999999999998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96.91</v>
      </c>
      <c r="AI16">
        <v>48.31</v>
      </c>
      <c r="AJ16">
        <v>48.31</v>
      </c>
      <c r="AK16">
        <v>39.619999999999997</v>
      </c>
      <c r="AL16">
        <v>150</v>
      </c>
      <c r="AM16">
        <v>0</v>
      </c>
      <c r="AN16">
        <v>48.31</v>
      </c>
    </row>
    <row r="17" spans="1:40">
      <c r="A17" t="s">
        <v>246</v>
      </c>
      <c r="G17" t="s">
        <v>59</v>
      </c>
      <c r="H17" s="73">
        <v>145.36000000000001</v>
      </c>
      <c r="I17" s="46">
        <v>0</v>
      </c>
      <c r="J17" s="46">
        <v>3.41</v>
      </c>
      <c r="K17" s="46">
        <v>0</v>
      </c>
      <c r="L17" s="46">
        <v>1.93</v>
      </c>
      <c r="M17" s="74">
        <v>0</v>
      </c>
      <c r="N17" s="73">
        <v>136.53</v>
      </c>
      <c r="O17" s="46">
        <v>267.08</v>
      </c>
      <c r="P17" s="46">
        <v>0</v>
      </c>
      <c r="Q17" s="46">
        <v>0</v>
      </c>
      <c r="R17" s="46">
        <v>0</v>
      </c>
      <c r="S17" s="74">
        <v>0</v>
      </c>
      <c r="W17">
        <v>1.93</v>
      </c>
      <c r="X17">
        <v>0.43</v>
      </c>
      <c r="Y17">
        <v>100</v>
      </c>
      <c r="Z17">
        <v>0</v>
      </c>
      <c r="AA17">
        <v>3.41</v>
      </c>
      <c r="AB17">
        <v>17.079999999999998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96.91</v>
      </c>
      <c r="AI17">
        <v>48.31</v>
      </c>
      <c r="AJ17">
        <v>48.31</v>
      </c>
      <c r="AK17">
        <v>39.619999999999997</v>
      </c>
      <c r="AL17">
        <v>150</v>
      </c>
      <c r="AM17">
        <v>0</v>
      </c>
      <c r="AN17">
        <v>48.31</v>
      </c>
    </row>
    <row r="18" spans="1:40">
      <c r="A18" t="s">
        <v>247</v>
      </c>
      <c r="G18" t="s">
        <v>60</v>
      </c>
      <c r="H18" s="73">
        <v>145.36000000000001</v>
      </c>
      <c r="I18" s="46">
        <v>0</v>
      </c>
      <c r="J18" s="46">
        <v>3.41</v>
      </c>
      <c r="K18" s="46">
        <v>0</v>
      </c>
      <c r="L18" s="46">
        <v>1.93</v>
      </c>
      <c r="M18" s="74">
        <v>0</v>
      </c>
      <c r="N18" s="73">
        <v>136.53</v>
      </c>
      <c r="O18" s="46">
        <v>267.08</v>
      </c>
      <c r="P18" s="46">
        <v>0</v>
      </c>
      <c r="Q18" s="46">
        <v>0</v>
      </c>
      <c r="R18" s="46">
        <v>0</v>
      </c>
      <c r="S18" s="74">
        <v>0</v>
      </c>
      <c r="W18">
        <v>1.93</v>
      </c>
      <c r="X18">
        <v>0.43</v>
      </c>
      <c r="Y18">
        <v>100</v>
      </c>
      <c r="Z18">
        <v>0</v>
      </c>
      <c r="AA18">
        <v>3.41</v>
      </c>
      <c r="AB18">
        <v>17.079999999999998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96.91</v>
      </c>
      <c r="AI18">
        <v>48.31</v>
      </c>
      <c r="AJ18">
        <v>48.31</v>
      </c>
      <c r="AK18">
        <v>39.619999999999997</v>
      </c>
      <c r="AL18">
        <v>150</v>
      </c>
      <c r="AM18">
        <v>0</v>
      </c>
      <c r="AN18">
        <v>48.31</v>
      </c>
    </row>
    <row r="19" spans="1:40">
      <c r="A19" t="s">
        <v>261</v>
      </c>
      <c r="G19" t="s">
        <v>61</v>
      </c>
      <c r="H19" s="73">
        <v>145.36000000000001</v>
      </c>
      <c r="I19" s="46">
        <v>0</v>
      </c>
      <c r="J19" s="46">
        <v>3.41</v>
      </c>
      <c r="K19" s="46">
        <v>0</v>
      </c>
      <c r="L19" s="46">
        <v>1.93</v>
      </c>
      <c r="M19" s="74">
        <v>0</v>
      </c>
      <c r="N19" s="73">
        <v>136.53</v>
      </c>
      <c r="O19" s="46">
        <v>267.08</v>
      </c>
      <c r="P19" s="46">
        <v>0</v>
      </c>
      <c r="Q19" s="46">
        <v>0</v>
      </c>
      <c r="R19" s="46">
        <v>0</v>
      </c>
      <c r="S19" s="74">
        <v>0</v>
      </c>
      <c r="W19">
        <v>1.93</v>
      </c>
      <c r="X19">
        <v>0.43</v>
      </c>
      <c r="Y19">
        <v>100</v>
      </c>
      <c r="Z19">
        <v>0</v>
      </c>
      <c r="AA19">
        <v>3.41</v>
      </c>
      <c r="AB19">
        <v>17.079999999999998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96.91</v>
      </c>
      <c r="AI19">
        <v>48.31</v>
      </c>
      <c r="AJ19">
        <v>48.31</v>
      </c>
      <c r="AK19">
        <v>39.619999999999997</v>
      </c>
      <c r="AL19">
        <v>150</v>
      </c>
      <c r="AM19">
        <v>0</v>
      </c>
      <c r="AN19">
        <v>48.31</v>
      </c>
    </row>
    <row r="20" spans="1:40">
      <c r="A20" t="s">
        <v>262</v>
      </c>
      <c r="G20" t="s">
        <v>62</v>
      </c>
      <c r="H20" s="73">
        <v>145.36000000000001</v>
      </c>
      <c r="I20" s="46">
        <v>0</v>
      </c>
      <c r="J20" s="46">
        <v>3.41</v>
      </c>
      <c r="K20" s="46">
        <v>0</v>
      </c>
      <c r="L20" s="46">
        <v>1.93</v>
      </c>
      <c r="M20" s="74">
        <v>0</v>
      </c>
      <c r="N20" s="73">
        <v>136.53</v>
      </c>
      <c r="O20" s="46">
        <v>267.08</v>
      </c>
      <c r="P20" s="46">
        <v>0</v>
      </c>
      <c r="Q20" s="46">
        <v>0</v>
      </c>
      <c r="R20" s="46">
        <v>0</v>
      </c>
      <c r="S20" s="74">
        <v>0</v>
      </c>
      <c r="W20">
        <v>1.93</v>
      </c>
      <c r="X20">
        <v>0.43</v>
      </c>
      <c r="Y20">
        <v>100</v>
      </c>
      <c r="Z20">
        <v>0</v>
      </c>
      <c r="AA20">
        <v>3.41</v>
      </c>
      <c r="AB20">
        <v>17.079999999999998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96.91</v>
      </c>
      <c r="AI20">
        <v>48.31</v>
      </c>
      <c r="AJ20">
        <v>48.31</v>
      </c>
      <c r="AK20">
        <v>39.619999999999997</v>
      </c>
      <c r="AL20">
        <v>150</v>
      </c>
      <c r="AM20">
        <v>0</v>
      </c>
      <c r="AN20">
        <v>48.31</v>
      </c>
    </row>
    <row r="21" spans="1:40">
      <c r="A21" t="s">
        <v>248</v>
      </c>
      <c r="G21" t="s">
        <v>63</v>
      </c>
      <c r="H21" s="73">
        <v>145.36000000000001</v>
      </c>
      <c r="I21" s="46">
        <v>0</v>
      </c>
      <c r="J21" s="46">
        <v>3.41</v>
      </c>
      <c r="K21" s="46">
        <v>0</v>
      </c>
      <c r="L21" s="46">
        <v>1.93</v>
      </c>
      <c r="M21" s="74">
        <v>0</v>
      </c>
      <c r="N21" s="73">
        <v>136.53</v>
      </c>
      <c r="O21" s="46">
        <v>267.08</v>
      </c>
      <c r="P21" s="46">
        <v>0</v>
      </c>
      <c r="Q21" s="46">
        <v>0</v>
      </c>
      <c r="R21" s="46">
        <v>0</v>
      </c>
      <c r="S21" s="74">
        <v>0</v>
      </c>
      <c r="W21">
        <v>1.93</v>
      </c>
      <c r="X21">
        <v>0.43</v>
      </c>
      <c r="Y21">
        <v>100</v>
      </c>
      <c r="Z21">
        <v>0</v>
      </c>
      <c r="AA21">
        <v>3.41</v>
      </c>
      <c r="AB21">
        <v>17.079999999999998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96.91</v>
      </c>
      <c r="AI21">
        <v>48.31</v>
      </c>
      <c r="AJ21">
        <v>48.31</v>
      </c>
      <c r="AK21">
        <v>39.619999999999997</v>
      </c>
      <c r="AL21">
        <v>150</v>
      </c>
      <c r="AM21">
        <v>0</v>
      </c>
      <c r="AN21">
        <v>48.31</v>
      </c>
    </row>
    <row r="22" spans="1:40">
      <c r="A22" t="s">
        <v>249</v>
      </c>
      <c r="G22" t="s">
        <v>64</v>
      </c>
      <c r="H22" s="73">
        <v>145.36000000000001</v>
      </c>
      <c r="I22" s="46">
        <v>0</v>
      </c>
      <c r="J22" s="46">
        <v>3.41</v>
      </c>
      <c r="K22" s="46">
        <v>0</v>
      </c>
      <c r="L22" s="46">
        <v>1.93</v>
      </c>
      <c r="M22" s="74">
        <v>0</v>
      </c>
      <c r="N22" s="73">
        <v>136.53</v>
      </c>
      <c r="O22" s="46">
        <v>267.08</v>
      </c>
      <c r="P22" s="46">
        <v>0</v>
      </c>
      <c r="Q22" s="46">
        <v>0</v>
      </c>
      <c r="R22" s="46">
        <v>0</v>
      </c>
      <c r="S22" s="74">
        <v>0</v>
      </c>
      <c r="W22">
        <v>1.93</v>
      </c>
      <c r="X22">
        <v>0.43</v>
      </c>
      <c r="Y22">
        <v>100</v>
      </c>
      <c r="Z22">
        <v>0</v>
      </c>
      <c r="AA22">
        <v>3.41</v>
      </c>
      <c r="AB22">
        <v>17.079999999999998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96.91</v>
      </c>
      <c r="AI22">
        <v>48.31</v>
      </c>
      <c r="AJ22">
        <v>48.31</v>
      </c>
      <c r="AK22">
        <v>39.619999999999997</v>
      </c>
      <c r="AL22">
        <v>150</v>
      </c>
      <c r="AM22">
        <v>0</v>
      </c>
      <c r="AN22">
        <v>48.31</v>
      </c>
    </row>
    <row r="23" spans="1:40">
      <c r="A23" t="s">
        <v>250</v>
      </c>
      <c r="G23" t="s">
        <v>65</v>
      </c>
      <c r="H23" s="73">
        <v>145.36000000000001</v>
      </c>
      <c r="I23" s="46">
        <v>0</v>
      </c>
      <c r="J23" s="46">
        <v>3.41</v>
      </c>
      <c r="K23" s="46">
        <v>0</v>
      </c>
      <c r="L23" s="46">
        <v>1.93</v>
      </c>
      <c r="M23" s="74">
        <v>0</v>
      </c>
      <c r="N23" s="73">
        <v>136.53</v>
      </c>
      <c r="O23" s="46">
        <v>267.08</v>
      </c>
      <c r="P23" s="46">
        <v>0</v>
      </c>
      <c r="Q23" s="46">
        <v>0</v>
      </c>
      <c r="R23" s="46">
        <v>0</v>
      </c>
      <c r="S23" s="74">
        <v>0</v>
      </c>
      <c r="W23">
        <v>1.93</v>
      </c>
      <c r="X23">
        <v>0.43</v>
      </c>
      <c r="Y23">
        <v>100</v>
      </c>
      <c r="Z23">
        <v>0</v>
      </c>
      <c r="AA23">
        <v>3.41</v>
      </c>
      <c r="AB23">
        <v>17.079999999999998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96.91</v>
      </c>
      <c r="AI23">
        <v>48.31</v>
      </c>
      <c r="AJ23">
        <v>48.31</v>
      </c>
      <c r="AK23">
        <v>39.619999999999997</v>
      </c>
      <c r="AL23">
        <v>150</v>
      </c>
      <c r="AM23">
        <v>0</v>
      </c>
      <c r="AN23">
        <v>48.31</v>
      </c>
    </row>
    <row r="24" spans="1:40">
      <c r="A24" t="s">
        <v>251</v>
      </c>
      <c r="G24" t="s">
        <v>66</v>
      </c>
      <c r="H24" s="73">
        <v>145.36000000000001</v>
      </c>
      <c r="I24" s="46">
        <v>0</v>
      </c>
      <c r="J24" s="46">
        <v>3.41</v>
      </c>
      <c r="K24" s="46">
        <v>0</v>
      </c>
      <c r="L24" s="46">
        <v>1.93</v>
      </c>
      <c r="M24" s="74">
        <v>0</v>
      </c>
      <c r="N24" s="73">
        <v>136.53</v>
      </c>
      <c r="O24" s="46">
        <v>267.08</v>
      </c>
      <c r="P24" s="46">
        <v>0</v>
      </c>
      <c r="Q24" s="46">
        <v>0</v>
      </c>
      <c r="R24" s="46">
        <v>0</v>
      </c>
      <c r="S24" s="74">
        <v>0</v>
      </c>
      <c r="W24">
        <v>1.93</v>
      </c>
      <c r="X24">
        <v>0.43</v>
      </c>
      <c r="Y24">
        <v>100</v>
      </c>
      <c r="Z24">
        <v>0</v>
      </c>
      <c r="AA24">
        <v>3.41</v>
      </c>
      <c r="AB24">
        <v>17.079999999999998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96.91</v>
      </c>
      <c r="AI24">
        <v>48.31</v>
      </c>
      <c r="AJ24">
        <v>48.31</v>
      </c>
      <c r="AK24">
        <v>39.619999999999997</v>
      </c>
      <c r="AL24">
        <v>150</v>
      </c>
      <c r="AM24">
        <v>0</v>
      </c>
      <c r="AN24">
        <v>48.31</v>
      </c>
    </row>
    <row r="25" spans="1:40">
      <c r="A25" t="s">
        <v>252</v>
      </c>
      <c r="G25" t="s">
        <v>67</v>
      </c>
      <c r="H25" s="73">
        <v>145.36000000000001</v>
      </c>
      <c r="I25" s="46">
        <v>0</v>
      </c>
      <c r="J25" s="46">
        <v>3.41</v>
      </c>
      <c r="K25" s="46">
        <v>0</v>
      </c>
      <c r="L25" s="46">
        <v>1.93</v>
      </c>
      <c r="M25" s="74">
        <v>0</v>
      </c>
      <c r="N25" s="73">
        <v>136.53</v>
      </c>
      <c r="O25" s="46">
        <v>267.08</v>
      </c>
      <c r="P25" s="46">
        <v>0</v>
      </c>
      <c r="Q25" s="46">
        <v>0</v>
      </c>
      <c r="R25" s="46">
        <v>0</v>
      </c>
      <c r="S25" s="74">
        <v>0</v>
      </c>
      <c r="W25">
        <v>1.93</v>
      </c>
      <c r="X25">
        <v>0.43</v>
      </c>
      <c r="Y25">
        <v>100</v>
      </c>
      <c r="Z25">
        <v>0</v>
      </c>
      <c r="AA25">
        <v>3.41</v>
      </c>
      <c r="AB25">
        <v>17.079999999999998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96.91</v>
      </c>
      <c r="AI25">
        <v>48.31</v>
      </c>
      <c r="AJ25">
        <v>48.31</v>
      </c>
      <c r="AK25">
        <v>39.619999999999997</v>
      </c>
      <c r="AL25">
        <v>150</v>
      </c>
      <c r="AM25">
        <v>0</v>
      </c>
      <c r="AN25">
        <v>48.31</v>
      </c>
    </row>
    <row r="26" spans="1:40">
      <c r="A26" t="s">
        <v>253</v>
      </c>
      <c r="G26" t="s">
        <v>68</v>
      </c>
      <c r="H26" s="73">
        <v>145.36000000000001</v>
      </c>
      <c r="I26" s="46">
        <v>0</v>
      </c>
      <c r="J26" s="46">
        <v>3.41</v>
      </c>
      <c r="K26" s="46">
        <v>0</v>
      </c>
      <c r="L26" s="46">
        <v>1.93</v>
      </c>
      <c r="M26" s="74">
        <v>0</v>
      </c>
      <c r="N26" s="73">
        <v>136.53</v>
      </c>
      <c r="O26" s="46">
        <v>267.08</v>
      </c>
      <c r="P26" s="46">
        <v>0</v>
      </c>
      <c r="Q26" s="46">
        <v>0</v>
      </c>
      <c r="R26" s="46">
        <v>0</v>
      </c>
      <c r="S26" s="74">
        <v>0</v>
      </c>
      <c r="W26">
        <v>1.93</v>
      </c>
      <c r="X26">
        <v>0.43</v>
      </c>
      <c r="Y26">
        <v>100</v>
      </c>
      <c r="Z26">
        <v>0</v>
      </c>
      <c r="AA26">
        <v>3.41</v>
      </c>
      <c r="AB26">
        <v>17.079999999999998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96.91</v>
      </c>
      <c r="AI26">
        <v>48.31</v>
      </c>
      <c r="AJ26">
        <v>48.31</v>
      </c>
      <c r="AK26">
        <v>39.619999999999997</v>
      </c>
      <c r="AL26">
        <v>150</v>
      </c>
      <c r="AM26">
        <v>0</v>
      </c>
      <c r="AN26">
        <v>48.31</v>
      </c>
    </row>
    <row r="27" spans="1:40">
      <c r="A27" t="s">
        <v>254</v>
      </c>
      <c r="G27" t="s">
        <v>69</v>
      </c>
      <c r="H27" s="73">
        <v>145.36000000000001</v>
      </c>
      <c r="I27" s="46">
        <v>0</v>
      </c>
      <c r="J27" s="46">
        <v>3.41</v>
      </c>
      <c r="K27" s="46">
        <v>0</v>
      </c>
      <c r="L27" s="46">
        <v>1.93</v>
      </c>
      <c r="M27" s="74">
        <v>0</v>
      </c>
      <c r="N27" s="73">
        <v>231.68</v>
      </c>
      <c r="O27" s="46">
        <v>350</v>
      </c>
      <c r="P27" s="46">
        <v>0</v>
      </c>
      <c r="Q27" s="46">
        <v>0</v>
      </c>
      <c r="R27" s="46">
        <v>0</v>
      </c>
      <c r="S27" s="74">
        <v>0</v>
      </c>
      <c r="W27">
        <v>1.93</v>
      </c>
      <c r="X27">
        <v>0.43</v>
      </c>
      <c r="Y27">
        <v>0</v>
      </c>
      <c r="Z27">
        <v>100</v>
      </c>
      <c r="AA27">
        <v>3.41</v>
      </c>
      <c r="AB27">
        <v>0</v>
      </c>
      <c r="AC27">
        <v>0</v>
      </c>
      <c r="AD27">
        <v>0</v>
      </c>
      <c r="AE27">
        <v>100</v>
      </c>
      <c r="AF27">
        <v>0</v>
      </c>
      <c r="AG27">
        <v>0</v>
      </c>
      <c r="AH27">
        <v>231.68</v>
      </c>
      <c r="AI27">
        <v>48.31</v>
      </c>
      <c r="AJ27">
        <v>48.31</v>
      </c>
      <c r="AK27">
        <v>0</v>
      </c>
      <c r="AL27">
        <v>150</v>
      </c>
      <c r="AM27">
        <v>0</v>
      </c>
      <c r="AN27">
        <v>48.31</v>
      </c>
    </row>
    <row r="28" spans="1:40">
      <c r="A28" t="s">
        <v>255</v>
      </c>
      <c r="G28" t="s">
        <v>70</v>
      </c>
      <c r="H28" s="73">
        <v>145.36000000000001</v>
      </c>
      <c r="I28" s="46">
        <v>0</v>
      </c>
      <c r="J28" s="46">
        <v>3.41</v>
      </c>
      <c r="K28" s="46">
        <v>0</v>
      </c>
      <c r="L28" s="46">
        <v>1.93</v>
      </c>
      <c r="M28" s="74">
        <v>0</v>
      </c>
      <c r="N28" s="73">
        <v>231.68</v>
      </c>
      <c r="O28" s="46">
        <v>350</v>
      </c>
      <c r="P28" s="46">
        <v>0</v>
      </c>
      <c r="Q28" s="46">
        <v>0</v>
      </c>
      <c r="R28" s="46">
        <v>0</v>
      </c>
      <c r="S28" s="74">
        <v>0</v>
      </c>
      <c r="W28">
        <v>1.93</v>
      </c>
      <c r="X28">
        <v>0.43</v>
      </c>
      <c r="Y28">
        <v>0</v>
      </c>
      <c r="Z28">
        <v>100</v>
      </c>
      <c r="AA28">
        <v>3.41</v>
      </c>
      <c r="AB28">
        <v>0</v>
      </c>
      <c r="AC28">
        <v>0</v>
      </c>
      <c r="AD28">
        <v>0</v>
      </c>
      <c r="AE28">
        <v>100</v>
      </c>
      <c r="AF28">
        <v>0</v>
      </c>
      <c r="AG28">
        <v>0</v>
      </c>
      <c r="AH28">
        <v>231.68</v>
      </c>
      <c r="AI28">
        <v>48.31</v>
      </c>
      <c r="AJ28">
        <v>48.31</v>
      </c>
      <c r="AK28">
        <v>0</v>
      </c>
      <c r="AL28">
        <v>150</v>
      </c>
      <c r="AM28">
        <v>0</v>
      </c>
      <c r="AN28">
        <v>48.31</v>
      </c>
    </row>
    <row r="29" spans="1:40">
      <c r="A29" t="s">
        <v>263</v>
      </c>
      <c r="G29" t="s">
        <v>71</v>
      </c>
      <c r="H29" s="73">
        <v>145.36000000000001</v>
      </c>
      <c r="I29" s="46">
        <v>0</v>
      </c>
      <c r="J29" s="46">
        <v>3.41</v>
      </c>
      <c r="K29" s="46">
        <v>0</v>
      </c>
      <c r="L29" s="46">
        <v>1.93</v>
      </c>
      <c r="M29" s="74">
        <v>0</v>
      </c>
      <c r="N29" s="73">
        <v>231.68</v>
      </c>
      <c r="O29" s="46">
        <v>350</v>
      </c>
      <c r="P29" s="46">
        <v>0</v>
      </c>
      <c r="Q29" s="46">
        <v>0</v>
      </c>
      <c r="R29" s="46">
        <v>0</v>
      </c>
      <c r="S29" s="74">
        <v>0</v>
      </c>
      <c r="W29">
        <v>1.93</v>
      </c>
      <c r="X29">
        <v>0.43</v>
      </c>
      <c r="Y29">
        <v>0</v>
      </c>
      <c r="Z29">
        <v>100</v>
      </c>
      <c r="AA29">
        <v>3.41</v>
      </c>
      <c r="AB29">
        <v>0</v>
      </c>
      <c r="AC29">
        <v>0</v>
      </c>
      <c r="AD29">
        <v>0</v>
      </c>
      <c r="AE29">
        <v>100</v>
      </c>
      <c r="AF29">
        <v>0</v>
      </c>
      <c r="AG29">
        <v>0</v>
      </c>
      <c r="AH29">
        <v>231.68</v>
      </c>
      <c r="AI29">
        <v>48.31</v>
      </c>
      <c r="AJ29">
        <v>48.31</v>
      </c>
      <c r="AK29">
        <v>0</v>
      </c>
      <c r="AL29">
        <v>150</v>
      </c>
      <c r="AM29">
        <v>0</v>
      </c>
      <c r="AN29">
        <v>48.31</v>
      </c>
    </row>
    <row r="30" spans="1:40">
      <c r="A30" t="s">
        <v>264</v>
      </c>
      <c r="G30" t="s">
        <v>72</v>
      </c>
      <c r="H30" s="73">
        <v>145.36000000000001</v>
      </c>
      <c r="I30" s="46">
        <v>0</v>
      </c>
      <c r="J30" s="46">
        <v>3.41</v>
      </c>
      <c r="K30" s="46">
        <v>0</v>
      </c>
      <c r="L30" s="46">
        <v>1.93</v>
      </c>
      <c r="M30" s="74">
        <v>0</v>
      </c>
      <c r="N30" s="73">
        <v>231.68</v>
      </c>
      <c r="O30" s="46">
        <v>350</v>
      </c>
      <c r="P30" s="46">
        <v>0</v>
      </c>
      <c r="Q30" s="46">
        <v>0</v>
      </c>
      <c r="R30" s="46">
        <v>0</v>
      </c>
      <c r="S30" s="74">
        <v>0</v>
      </c>
      <c r="W30">
        <v>1.93</v>
      </c>
      <c r="X30">
        <v>0.43</v>
      </c>
      <c r="Y30">
        <v>0</v>
      </c>
      <c r="Z30">
        <v>100</v>
      </c>
      <c r="AA30">
        <v>3.41</v>
      </c>
      <c r="AB30">
        <v>0</v>
      </c>
      <c r="AC30">
        <v>0</v>
      </c>
      <c r="AD30">
        <v>0</v>
      </c>
      <c r="AE30">
        <v>100</v>
      </c>
      <c r="AF30">
        <v>0</v>
      </c>
      <c r="AG30">
        <v>0</v>
      </c>
      <c r="AH30">
        <v>231.68</v>
      </c>
      <c r="AI30">
        <v>48.31</v>
      </c>
      <c r="AJ30">
        <v>48.31</v>
      </c>
      <c r="AK30">
        <v>0</v>
      </c>
      <c r="AL30">
        <v>150</v>
      </c>
      <c r="AM30">
        <v>0</v>
      </c>
      <c r="AN30">
        <v>48.31</v>
      </c>
    </row>
    <row r="31" spans="1:40">
      <c r="A31" t="s">
        <v>274</v>
      </c>
      <c r="G31" t="s">
        <v>73</v>
      </c>
      <c r="H31" s="73">
        <v>145.51</v>
      </c>
      <c r="I31" s="46">
        <v>0</v>
      </c>
      <c r="J31" s="46">
        <v>3.32</v>
      </c>
      <c r="K31" s="46">
        <v>0</v>
      </c>
      <c r="L31" s="46">
        <v>1.93</v>
      </c>
      <c r="M31" s="74">
        <v>0</v>
      </c>
      <c r="N31" s="73">
        <v>231.68</v>
      </c>
      <c r="O31" s="46">
        <v>350</v>
      </c>
      <c r="P31" s="46">
        <v>0</v>
      </c>
      <c r="Q31" s="46">
        <v>0</v>
      </c>
      <c r="R31" s="46">
        <v>0</v>
      </c>
      <c r="S31" s="74">
        <v>0</v>
      </c>
      <c r="W31">
        <v>1.93</v>
      </c>
      <c r="X31">
        <v>0.57999999999999996</v>
      </c>
      <c r="Y31">
        <v>0</v>
      </c>
      <c r="Z31">
        <v>100</v>
      </c>
      <c r="AA31">
        <v>3.32</v>
      </c>
      <c r="AB31">
        <v>0</v>
      </c>
      <c r="AC31">
        <v>0</v>
      </c>
      <c r="AD31">
        <v>0</v>
      </c>
      <c r="AE31">
        <v>100</v>
      </c>
      <c r="AF31">
        <v>0</v>
      </c>
      <c r="AG31">
        <v>0</v>
      </c>
      <c r="AH31">
        <v>231.68</v>
      </c>
      <c r="AI31">
        <v>48.31</v>
      </c>
      <c r="AJ31">
        <v>48.31</v>
      </c>
      <c r="AK31">
        <v>0</v>
      </c>
      <c r="AL31">
        <v>150</v>
      </c>
      <c r="AM31">
        <v>0</v>
      </c>
      <c r="AN31">
        <v>48.31</v>
      </c>
    </row>
    <row r="32" spans="1:40">
      <c r="A32" t="s">
        <v>275</v>
      </c>
      <c r="G32" t="s">
        <v>74</v>
      </c>
      <c r="H32" s="73">
        <v>145.51</v>
      </c>
      <c r="I32" s="46">
        <v>0</v>
      </c>
      <c r="J32" s="46">
        <v>3.32</v>
      </c>
      <c r="K32" s="46">
        <v>0</v>
      </c>
      <c r="L32" s="46">
        <v>1.93</v>
      </c>
      <c r="M32" s="74">
        <v>0</v>
      </c>
      <c r="N32" s="73">
        <v>231.68</v>
      </c>
      <c r="O32" s="46">
        <v>350</v>
      </c>
      <c r="P32" s="46">
        <v>0</v>
      </c>
      <c r="Q32" s="46">
        <v>0</v>
      </c>
      <c r="R32" s="46">
        <v>0</v>
      </c>
      <c r="S32" s="74">
        <v>0</v>
      </c>
      <c r="W32">
        <v>1.93</v>
      </c>
      <c r="X32">
        <v>0.57999999999999996</v>
      </c>
      <c r="Y32">
        <v>0</v>
      </c>
      <c r="Z32">
        <v>100</v>
      </c>
      <c r="AA32">
        <v>3.32</v>
      </c>
      <c r="AB32">
        <v>0</v>
      </c>
      <c r="AC32">
        <v>0</v>
      </c>
      <c r="AD32">
        <v>0</v>
      </c>
      <c r="AE32">
        <v>100</v>
      </c>
      <c r="AF32">
        <v>0</v>
      </c>
      <c r="AG32">
        <v>0</v>
      </c>
      <c r="AH32">
        <v>231.68</v>
      </c>
      <c r="AI32">
        <v>48.31</v>
      </c>
      <c r="AJ32">
        <v>48.31</v>
      </c>
      <c r="AK32">
        <v>0</v>
      </c>
      <c r="AL32">
        <v>150</v>
      </c>
      <c r="AM32">
        <v>0</v>
      </c>
      <c r="AN32">
        <v>48.31</v>
      </c>
    </row>
    <row r="33" spans="1:40">
      <c r="A33" t="s">
        <v>276</v>
      </c>
      <c r="G33" t="s">
        <v>75</v>
      </c>
      <c r="H33" s="73">
        <v>145.51</v>
      </c>
      <c r="I33" s="46">
        <v>0</v>
      </c>
      <c r="J33" s="46">
        <v>3.32</v>
      </c>
      <c r="K33" s="46">
        <v>0</v>
      </c>
      <c r="L33" s="46">
        <v>1.93</v>
      </c>
      <c r="M33" s="74">
        <v>0</v>
      </c>
      <c r="N33" s="73">
        <v>231.68</v>
      </c>
      <c r="O33" s="46">
        <v>350</v>
      </c>
      <c r="P33" s="46">
        <v>0</v>
      </c>
      <c r="Q33" s="46">
        <v>0</v>
      </c>
      <c r="R33" s="46">
        <v>0</v>
      </c>
      <c r="S33" s="74">
        <v>0</v>
      </c>
      <c r="W33">
        <v>1.93</v>
      </c>
      <c r="X33">
        <v>0.57999999999999996</v>
      </c>
      <c r="Y33">
        <v>0</v>
      </c>
      <c r="Z33">
        <v>100</v>
      </c>
      <c r="AA33">
        <v>3.32</v>
      </c>
      <c r="AB33">
        <v>0</v>
      </c>
      <c r="AC33">
        <v>0</v>
      </c>
      <c r="AD33">
        <v>0</v>
      </c>
      <c r="AE33">
        <v>100</v>
      </c>
      <c r="AF33">
        <v>0</v>
      </c>
      <c r="AG33">
        <v>0</v>
      </c>
      <c r="AH33">
        <v>231.68</v>
      </c>
      <c r="AI33">
        <v>48.31</v>
      </c>
      <c r="AJ33">
        <v>48.31</v>
      </c>
      <c r="AK33">
        <v>0</v>
      </c>
      <c r="AL33">
        <v>150</v>
      </c>
      <c r="AM33">
        <v>0</v>
      </c>
      <c r="AN33">
        <v>48.31</v>
      </c>
    </row>
    <row r="34" spans="1:40">
      <c r="A34" t="s">
        <v>277</v>
      </c>
      <c r="G34" t="s">
        <v>76</v>
      </c>
      <c r="H34" s="73">
        <v>145.51</v>
      </c>
      <c r="I34" s="46">
        <v>0</v>
      </c>
      <c r="J34" s="46">
        <v>3.32</v>
      </c>
      <c r="K34" s="46">
        <v>0</v>
      </c>
      <c r="L34" s="46">
        <v>1.93</v>
      </c>
      <c r="M34" s="74">
        <v>0</v>
      </c>
      <c r="N34" s="73">
        <v>231.68</v>
      </c>
      <c r="O34" s="46">
        <v>350</v>
      </c>
      <c r="P34" s="46">
        <v>0</v>
      </c>
      <c r="Q34" s="46">
        <v>0</v>
      </c>
      <c r="R34" s="46">
        <v>0</v>
      </c>
      <c r="S34" s="74">
        <v>0</v>
      </c>
      <c r="W34">
        <v>1.93</v>
      </c>
      <c r="X34">
        <v>0.57999999999999996</v>
      </c>
      <c r="Y34">
        <v>0</v>
      </c>
      <c r="Z34">
        <v>100</v>
      </c>
      <c r="AA34">
        <v>3.32</v>
      </c>
      <c r="AB34">
        <v>0</v>
      </c>
      <c r="AC34">
        <v>0</v>
      </c>
      <c r="AD34">
        <v>0</v>
      </c>
      <c r="AE34">
        <v>100</v>
      </c>
      <c r="AF34">
        <v>0</v>
      </c>
      <c r="AG34">
        <v>0</v>
      </c>
      <c r="AH34">
        <v>231.68</v>
      </c>
      <c r="AI34">
        <v>48.31</v>
      </c>
      <c r="AJ34">
        <v>48.31</v>
      </c>
      <c r="AK34">
        <v>0</v>
      </c>
      <c r="AL34">
        <v>150</v>
      </c>
      <c r="AM34">
        <v>0</v>
      </c>
      <c r="AN34">
        <v>48.31</v>
      </c>
    </row>
    <row r="35" spans="1:40">
      <c r="A35" t="s">
        <v>279</v>
      </c>
      <c r="G35" t="s">
        <v>77</v>
      </c>
      <c r="H35" s="73">
        <v>145.9</v>
      </c>
      <c r="I35" s="46">
        <v>0</v>
      </c>
      <c r="J35" s="46">
        <v>3.32</v>
      </c>
      <c r="K35" s="46">
        <v>0</v>
      </c>
      <c r="L35" s="46">
        <v>2.0699999999999998</v>
      </c>
      <c r="M35" s="74">
        <v>0</v>
      </c>
      <c r="N35" s="73">
        <v>231.68</v>
      </c>
      <c r="O35" s="46">
        <v>300</v>
      </c>
      <c r="P35" s="46">
        <v>0</v>
      </c>
      <c r="Q35" s="46">
        <v>0</v>
      </c>
      <c r="R35" s="46">
        <v>0</v>
      </c>
      <c r="S35" s="74">
        <v>0</v>
      </c>
      <c r="W35">
        <v>1.93</v>
      </c>
      <c r="X35">
        <v>0.97</v>
      </c>
      <c r="Y35">
        <v>0</v>
      </c>
      <c r="Z35">
        <v>100</v>
      </c>
      <c r="AA35">
        <v>3.32</v>
      </c>
      <c r="AB35">
        <v>0</v>
      </c>
      <c r="AC35">
        <v>0</v>
      </c>
      <c r="AD35">
        <v>0.14000000000000001</v>
      </c>
      <c r="AE35">
        <v>50</v>
      </c>
      <c r="AF35">
        <v>0</v>
      </c>
      <c r="AG35">
        <v>0</v>
      </c>
      <c r="AH35">
        <v>231.68</v>
      </c>
      <c r="AI35">
        <v>48.31</v>
      </c>
      <c r="AJ35">
        <v>48.31</v>
      </c>
      <c r="AK35">
        <v>0</v>
      </c>
      <c r="AL35">
        <v>150</v>
      </c>
      <c r="AM35">
        <v>0</v>
      </c>
      <c r="AN35">
        <v>48.31</v>
      </c>
    </row>
    <row r="36" spans="1:40">
      <c r="A36" t="s">
        <v>309</v>
      </c>
      <c r="G36" t="s">
        <v>78</v>
      </c>
      <c r="H36" s="73">
        <v>145.9</v>
      </c>
      <c r="I36" s="46">
        <v>0</v>
      </c>
      <c r="J36" s="46">
        <v>3.32</v>
      </c>
      <c r="K36" s="46">
        <v>0</v>
      </c>
      <c r="L36" s="46">
        <v>2.39</v>
      </c>
      <c r="M36" s="74">
        <v>0</v>
      </c>
      <c r="N36" s="73">
        <v>231.68</v>
      </c>
      <c r="O36" s="46">
        <v>300</v>
      </c>
      <c r="P36" s="46">
        <v>0</v>
      </c>
      <c r="Q36" s="46">
        <v>0</v>
      </c>
      <c r="R36" s="46">
        <v>0</v>
      </c>
      <c r="S36" s="74">
        <v>0</v>
      </c>
      <c r="W36">
        <v>1.93</v>
      </c>
      <c r="X36">
        <v>0.97</v>
      </c>
      <c r="Y36">
        <v>0</v>
      </c>
      <c r="Z36">
        <v>100</v>
      </c>
      <c r="AA36">
        <v>3.32</v>
      </c>
      <c r="AB36">
        <v>0</v>
      </c>
      <c r="AC36">
        <v>0</v>
      </c>
      <c r="AD36">
        <v>0.46</v>
      </c>
      <c r="AE36">
        <v>50</v>
      </c>
      <c r="AF36">
        <v>0</v>
      </c>
      <c r="AG36">
        <v>0</v>
      </c>
      <c r="AH36">
        <v>231.68</v>
      </c>
      <c r="AI36">
        <v>48.31</v>
      </c>
      <c r="AJ36">
        <v>48.31</v>
      </c>
      <c r="AK36">
        <v>0</v>
      </c>
      <c r="AL36">
        <v>150</v>
      </c>
      <c r="AM36">
        <v>0</v>
      </c>
      <c r="AN36">
        <v>48.31</v>
      </c>
    </row>
    <row r="37" spans="1:40">
      <c r="A37" t="s">
        <v>310</v>
      </c>
      <c r="G37" t="s">
        <v>79</v>
      </c>
      <c r="H37" s="73">
        <v>145.9</v>
      </c>
      <c r="I37" s="46">
        <v>0</v>
      </c>
      <c r="J37" s="46">
        <v>3.32</v>
      </c>
      <c r="K37" s="46">
        <v>0</v>
      </c>
      <c r="L37" s="46">
        <v>2.58</v>
      </c>
      <c r="M37" s="74">
        <v>0</v>
      </c>
      <c r="N37" s="73">
        <v>231.68</v>
      </c>
      <c r="O37" s="46">
        <v>300</v>
      </c>
      <c r="P37" s="46">
        <v>0</v>
      </c>
      <c r="Q37" s="46">
        <v>0</v>
      </c>
      <c r="R37" s="46">
        <v>0</v>
      </c>
      <c r="S37" s="74">
        <v>0</v>
      </c>
      <c r="W37">
        <v>1.93</v>
      </c>
      <c r="X37">
        <v>0.97</v>
      </c>
      <c r="Y37">
        <v>0</v>
      </c>
      <c r="Z37">
        <v>100</v>
      </c>
      <c r="AA37">
        <v>3.32</v>
      </c>
      <c r="AB37">
        <v>0</v>
      </c>
      <c r="AC37">
        <v>0</v>
      </c>
      <c r="AD37">
        <v>0.65</v>
      </c>
      <c r="AE37">
        <v>50</v>
      </c>
      <c r="AF37">
        <v>0</v>
      </c>
      <c r="AG37">
        <v>0</v>
      </c>
      <c r="AH37">
        <v>231.68</v>
      </c>
      <c r="AI37">
        <v>48.31</v>
      </c>
      <c r="AJ37">
        <v>48.31</v>
      </c>
      <c r="AK37">
        <v>0</v>
      </c>
      <c r="AL37">
        <v>150</v>
      </c>
      <c r="AM37">
        <v>0</v>
      </c>
      <c r="AN37">
        <v>48.31</v>
      </c>
    </row>
    <row r="38" spans="1:40">
      <c r="A38" t="s">
        <v>311</v>
      </c>
      <c r="G38" t="s">
        <v>80</v>
      </c>
      <c r="H38" s="73">
        <v>145.9</v>
      </c>
      <c r="I38" s="46">
        <v>0</v>
      </c>
      <c r="J38" s="46">
        <v>3.32</v>
      </c>
      <c r="K38" s="46">
        <v>0</v>
      </c>
      <c r="L38" s="46">
        <v>2.7199999999999998</v>
      </c>
      <c r="M38" s="74">
        <v>0</v>
      </c>
      <c r="N38" s="73">
        <v>231.68</v>
      </c>
      <c r="O38" s="46">
        <v>300</v>
      </c>
      <c r="P38" s="46">
        <v>0</v>
      </c>
      <c r="Q38" s="46">
        <v>0</v>
      </c>
      <c r="R38" s="46">
        <v>0</v>
      </c>
      <c r="S38" s="74">
        <v>0</v>
      </c>
      <c r="W38">
        <v>1.93</v>
      </c>
      <c r="X38">
        <v>0.97</v>
      </c>
      <c r="Y38">
        <v>0</v>
      </c>
      <c r="Z38">
        <v>100</v>
      </c>
      <c r="AA38">
        <v>3.32</v>
      </c>
      <c r="AB38">
        <v>0</v>
      </c>
      <c r="AC38">
        <v>0</v>
      </c>
      <c r="AD38">
        <v>0.79</v>
      </c>
      <c r="AE38">
        <v>50</v>
      </c>
      <c r="AF38">
        <v>0</v>
      </c>
      <c r="AG38">
        <v>0</v>
      </c>
      <c r="AH38">
        <v>231.68</v>
      </c>
      <c r="AI38">
        <v>48.31</v>
      </c>
      <c r="AJ38">
        <v>48.31</v>
      </c>
      <c r="AK38">
        <v>0</v>
      </c>
      <c r="AL38">
        <v>150</v>
      </c>
      <c r="AM38">
        <v>0</v>
      </c>
      <c r="AN38">
        <v>48.31</v>
      </c>
    </row>
    <row r="39" spans="1:40">
      <c r="A39" t="s">
        <v>312</v>
      </c>
      <c r="G39" t="s">
        <v>81</v>
      </c>
      <c r="H39" s="73">
        <v>145.9</v>
      </c>
      <c r="I39" s="46">
        <v>0</v>
      </c>
      <c r="J39" s="46">
        <v>3.32</v>
      </c>
      <c r="K39" s="46">
        <v>24.16</v>
      </c>
      <c r="L39" s="46">
        <v>3.01</v>
      </c>
      <c r="M39" s="74">
        <v>0</v>
      </c>
      <c r="N39" s="73">
        <v>231.68</v>
      </c>
      <c r="O39" s="46">
        <v>300</v>
      </c>
      <c r="P39" s="46">
        <v>0</v>
      </c>
      <c r="Q39" s="46">
        <v>0</v>
      </c>
      <c r="R39" s="46">
        <v>0</v>
      </c>
      <c r="S39" s="74">
        <v>0</v>
      </c>
      <c r="W39">
        <v>1.93</v>
      </c>
      <c r="X39">
        <v>0.97</v>
      </c>
      <c r="Y39">
        <v>0</v>
      </c>
      <c r="Z39">
        <v>100</v>
      </c>
      <c r="AA39">
        <v>3.32</v>
      </c>
      <c r="AB39">
        <v>0</v>
      </c>
      <c r="AC39">
        <v>0</v>
      </c>
      <c r="AD39">
        <v>1.08</v>
      </c>
      <c r="AE39">
        <v>50</v>
      </c>
      <c r="AF39">
        <v>0</v>
      </c>
      <c r="AG39">
        <v>24.16</v>
      </c>
      <c r="AH39">
        <v>231.68</v>
      </c>
      <c r="AI39">
        <v>48.31</v>
      </c>
      <c r="AJ39">
        <v>48.31</v>
      </c>
      <c r="AK39">
        <v>0</v>
      </c>
      <c r="AL39">
        <v>150</v>
      </c>
      <c r="AM39">
        <v>0</v>
      </c>
      <c r="AN39">
        <v>48.31</v>
      </c>
    </row>
    <row r="40" spans="1:40">
      <c r="A40" t="s">
        <v>329</v>
      </c>
      <c r="G40" t="s">
        <v>82</v>
      </c>
      <c r="H40" s="73">
        <v>145.9</v>
      </c>
      <c r="I40" s="46">
        <v>0</v>
      </c>
      <c r="J40" s="46">
        <v>3.32</v>
      </c>
      <c r="K40" s="46">
        <v>24.16</v>
      </c>
      <c r="L40" s="46">
        <v>3.33</v>
      </c>
      <c r="M40" s="74">
        <v>0</v>
      </c>
      <c r="N40" s="73">
        <v>231.68</v>
      </c>
      <c r="O40" s="46">
        <v>300</v>
      </c>
      <c r="P40" s="46">
        <v>0</v>
      </c>
      <c r="Q40" s="46">
        <v>0</v>
      </c>
      <c r="R40" s="46">
        <v>0</v>
      </c>
      <c r="S40" s="74">
        <v>0</v>
      </c>
      <c r="W40">
        <v>1.93</v>
      </c>
      <c r="X40">
        <v>0.97</v>
      </c>
      <c r="Y40">
        <v>0</v>
      </c>
      <c r="Z40">
        <v>100</v>
      </c>
      <c r="AA40">
        <v>3.32</v>
      </c>
      <c r="AB40">
        <v>0</v>
      </c>
      <c r="AC40">
        <v>0</v>
      </c>
      <c r="AD40">
        <v>1.4</v>
      </c>
      <c r="AE40">
        <v>50</v>
      </c>
      <c r="AF40">
        <v>0</v>
      </c>
      <c r="AG40">
        <v>24.16</v>
      </c>
      <c r="AH40">
        <v>231.68</v>
      </c>
      <c r="AI40">
        <v>48.31</v>
      </c>
      <c r="AJ40">
        <v>48.31</v>
      </c>
      <c r="AK40">
        <v>0</v>
      </c>
      <c r="AL40">
        <v>150</v>
      </c>
      <c r="AM40">
        <v>0</v>
      </c>
      <c r="AN40">
        <v>48.31</v>
      </c>
    </row>
    <row r="41" spans="1:40">
      <c r="A41" t="s">
        <v>330</v>
      </c>
      <c r="G41" t="s">
        <v>83</v>
      </c>
      <c r="H41" s="73">
        <v>145.9</v>
      </c>
      <c r="I41" s="46">
        <v>0</v>
      </c>
      <c r="J41" s="46">
        <v>3.32</v>
      </c>
      <c r="K41" s="46">
        <v>24.16</v>
      </c>
      <c r="L41" s="46">
        <v>3.69</v>
      </c>
      <c r="M41" s="74">
        <v>0</v>
      </c>
      <c r="N41" s="73">
        <v>231.68</v>
      </c>
      <c r="O41" s="46">
        <v>300</v>
      </c>
      <c r="P41" s="46">
        <v>0</v>
      </c>
      <c r="Q41" s="46">
        <v>0</v>
      </c>
      <c r="R41" s="46">
        <v>0</v>
      </c>
      <c r="S41" s="74">
        <v>0</v>
      </c>
      <c r="W41">
        <v>1.93</v>
      </c>
      <c r="X41">
        <v>0.97</v>
      </c>
      <c r="Y41">
        <v>0</v>
      </c>
      <c r="Z41">
        <v>100</v>
      </c>
      <c r="AA41">
        <v>3.32</v>
      </c>
      <c r="AB41">
        <v>0</v>
      </c>
      <c r="AC41">
        <v>0</v>
      </c>
      <c r="AD41">
        <v>1.76</v>
      </c>
      <c r="AE41">
        <v>50</v>
      </c>
      <c r="AF41">
        <v>0</v>
      </c>
      <c r="AG41">
        <v>24.16</v>
      </c>
      <c r="AH41">
        <v>231.68</v>
      </c>
      <c r="AI41">
        <v>48.31</v>
      </c>
      <c r="AJ41">
        <v>48.31</v>
      </c>
      <c r="AK41">
        <v>0</v>
      </c>
      <c r="AL41">
        <v>150</v>
      </c>
      <c r="AM41">
        <v>0</v>
      </c>
      <c r="AN41">
        <v>48.31</v>
      </c>
    </row>
    <row r="42" spans="1:40">
      <c r="A42" t="s">
        <v>331</v>
      </c>
      <c r="G42" t="s">
        <v>84</v>
      </c>
      <c r="H42" s="73">
        <v>145.9</v>
      </c>
      <c r="I42" s="46">
        <v>0</v>
      </c>
      <c r="J42" s="46">
        <v>3.32</v>
      </c>
      <c r="K42" s="46">
        <v>24.16</v>
      </c>
      <c r="L42" s="46">
        <v>4.01</v>
      </c>
      <c r="M42" s="74">
        <v>0</v>
      </c>
      <c r="N42" s="73">
        <v>231.68</v>
      </c>
      <c r="O42" s="46">
        <v>300</v>
      </c>
      <c r="P42" s="46">
        <v>0</v>
      </c>
      <c r="Q42" s="46">
        <v>0</v>
      </c>
      <c r="R42" s="46">
        <v>0</v>
      </c>
      <c r="S42" s="74">
        <v>0</v>
      </c>
      <c r="W42">
        <v>1.93</v>
      </c>
      <c r="X42">
        <v>0.97</v>
      </c>
      <c r="Y42">
        <v>0</v>
      </c>
      <c r="Z42">
        <v>100</v>
      </c>
      <c r="AA42">
        <v>3.32</v>
      </c>
      <c r="AB42">
        <v>0</v>
      </c>
      <c r="AC42">
        <v>0</v>
      </c>
      <c r="AD42">
        <v>2.08</v>
      </c>
      <c r="AE42">
        <v>50</v>
      </c>
      <c r="AF42">
        <v>0</v>
      </c>
      <c r="AG42">
        <v>24.16</v>
      </c>
      <c r="AH42">
        <v>231.68</v>
      </c>
      <c r="AI42">
        <v>48.31</v>
      </c>
      <c r="AJ42">
        <v>48.31</v>
      </c>
      <c r="AK42">
        <v>0</v>
      </c>
      <c r="AL42">
        <v>150</v>
      </c>
      <c r="AM42">
        <v>0</v>
      </c>
      <c r="AN42">
        <v>48.31</v>
      </c>
    </row>
    <row r="43" spans="1:40">
      <c r="A43" t="s">
        <v>337</v>
      </c>
      <c r="G43" t="s">
        <v>85</v>
      </c>
      <c r="H43" s="73">
        <v>145.9</v>
      </c>
      <c r="I43" s="46">
        <v>0</v>
      </c>
      <c r="J43" s="46">
        <v>3.32</v>
      </c>
      <c r="K43" s="46">
        <v>24.16</v>
      </c>
      <c r="L43" s="46">
        <v>4.16</v>
      </c>
      <c r="M43" s="74">
        <v>0</v>
      </c>
      <c r="N43" s="73">
        <v>231.68</v>
      </c>
      <c r="O43" s="46">
        <v>300</v>
      </c>
      <c r="P43" s="46">
        <v>0</v>
      </c>
      <c r="Q43" s="46">
        <v>0</v>
      </c>
      <c r="R43" s="46">
        <v>0</v>
      </c>
      <c r="S43" s="74">
        <v>0</v>
      </c>
      <c r="W43">
        <v>1.93</v>
      </c>
      <c r="X43">
        <v>0.97</v>
      </c>
      <c r="Y43">
        <v>0</v>
      </c>
      <c r="Z43">
        <v>100</v>
      </c>
      <c r="AA43">
        <v>3.32</v>
      </c>
      <c r="AB43">
        <v>0</v>
      </c>
      <c r="AC43">
        <v>0</v>
      </c>
      <c r="AD43">
        <v>2.23</v>
      </c>
      <c r="AE43">
        <v>50</v>
      </c>
      <c r="AF43">
        <v>0</v>
      </c>
      <c r="AG43">
        <v>24.16</v>
      </c>
      <c r="AH43">
        <v>231.68</v>
      </c>
      <c r="AI43">
        <v>48.31</v>
      </c>
      <c r="AJ43">
        <v>48.31</v>
      </c>
      <c r="AK43">
        <v>0</v>
      </c>
      <c r="AL43">
        <v>150</v>
      </c>
      <c r="AM43">
        <v>0</v>
      </c>
      <c r="AN43">
        <v>48.31</v>
      </c>
    </row>
    <row r="44" spans="1:40">
      <c r="A44" t="s">
        <v>339</v>
      </c>
      <c r="G44" t="s">
        <v>86</v>
      </c>
      <c r="H44" s="73">
        <v>145.9</v>
      </c>
      <c r="I44" s="46">
        <v>0</v>
      </c>
      <c r="J44" s="46">
        <v>3.32</v>
      </c>
      <c r="K44" s="46">
        <v>24.16</v>
      </c>
      <c r="L44" s="46">
        <v>4.7299999999999995</v>
      </c>
      <c r="M44" s="74">
        <v>0</v>
      </c>
      <c r="N44" s="73">
        <v>231.68</v>
      </c>
      <c r="O44" s="46">
        <v>300</v>
      </c>
      <c r="P44" s="46">
        <v>0</v>
      </c>
      <c r="Q44" s="46">
        <v>0</v>
      </c>
      <c r="R44" s="46">
        <v>0</v>
      </c>
      <c r="S44" s="74">
        <v>0</v>
      </c>
      <c r="W44">
        <v>1.93</v>
      </c>
      <c r="X44">
        <v>0.97</v>
      </c>
      <c r="Y44">
        <v>0</v>
      </c>
      <c r="Z44">
        <v>100</v>
      </c>
      <c r="AA44">
        <v>3.32</v>
      </c>
      <c r="AB44">
        <v>0</v>
      </c>
      <c r="AC44">
        <v>0</v>
      </c>
      <c r="AD44">
        <v>2.8</v>
      </c>
      <c r="AE44">
        <v>50</v>
      </c>
      <c r="AF44">
        <v>0</v>
      </c>
      <c r="AG44">
        <v>24.16</v>
      </c>
      <c r="AH44">
        <v>231.68</v>
      </c>
      <c r="AI44">
        <v>48.31</v>
      </c>
      <c r="AJ44">
        <v>48.31</v>
      </c>
      <c r="AK44">
        <v>0</v>
      </c>
      <c r="AL44">
        <v>150</v>
      </c>
      <c r="AM44">
        <v>0</v>
      </c>
      <c r="AN44">
        <v>48.31</v>
      </c>
    </row>
    <row r="45" spans="1:40">
      <c r="A45" t="s">
        <v>358</v>
      </c>
      <c r="G45" t="s">
        <v>87</v>
      </c>
      <c r="H45" s="73">
        <v>145.9</v>
      </c>
      <c r="I45" s="46">
        <v>0</v>
      </c>
      <c r="J45" s="46">
        <v>3.32</v>
      </c>
      <c r="K45" s="46">
        <v>24.16</v>
      </c>
      <c r="L45" s="46">
        <v>5.39</v>
      </c>
      <c r="M45" s="74">
        <v>0</v>
      </c>
      <c r="N45" s="73">
        <v>231.68</v>
      </c>
      <c r="O45" s="46">
        <v>300</v>
      </c>
      <c r="P45" s="46">
        <v>0</v>
      </c>
      <c r="Q45" s="46">
        <v>0</v>
      </c>
      <c r="R45" s="46">
        <v>0</v>
      </c>
      <c r="S45" s="74">
        <v>0</v>
      </c>
      <c r="W45">
        <v>1.93</v>
      </c>
      <c r="X45">
        <v>0.97</v>
      </c>
      <c r="Y45">
        <v>0</v>
      </c>
      <c r="Z45">
        <v>100</v>
      </c>
      <c r="AA45">
        <v>3.32</v>
      </c>
      <c r="AB45">
        <v>0</v>
      </c>
      <c r="AC45">
        <v>0</v>
      </c>
      <c r="AD45">
        <v>3.46</v>
      </c>
      <c r="AE45">
        <v>50</v>
      </c>
      <c r="AF45">
        <v>0</v>
      </c>
      <c r="AG45">
        <v>24.16</v>
      </c>
      <c r="AH45">
        <v>231.68</v>
      </c>
      <c r="AI45">
        <v>48.31</v>
      </c>
      <c r="AJ45">
        <v>48.31</v>
      </c>
      <c r="AK45">
        <v>0</v>
      </c>
      <c r="AL45">
        <v>150</v>
      </c>
      <c r="AM45">
        <v>0</v>
      </c>
      <c r="AN45">
        <v>48.31</v>
      </c>
    </row>
    <row r="46" spans="1:40">
      <c r="A46" t="s">
        <v>359</v>
      </c>
      <c r="G46" t="s">
        <v>88</v>
      </c>
      <c r="H46" s="73">
        <v>145.9</v>
      </c>
      <c r="I46" s="46">
        <v>0</v>
      </c>
      <c r="J46" s="46">
        <v>3.32</v>
      </c>
      <c r="K46" s="46">
        <v>24.16</v>
      </c>
      <c r="L46" s="46">
        <v>4.3899999999999997</v>
      </c>
      <c r="M46" s="74">
        <v>0</v>
      </c>
      <c r="N46" s="73">
        <v>231.68</v>
      </c>
      <c r="O46" s="46">
        <v>300</v>
      </c>
      <c r="P46" s="46">
        <v>0</v>
      </c>
      <c r="Q46" s="46">
        <v>0</v>
      </c>
      <c r="R46" s="46">
        <v>0</v>
      </c>
      <c r="S46" s="74">
        <v>0</v>
      </c>
      <c r="W46">
        <v>1.93</v>
      </c>
      <c r="X46">
        <v>0.97</v>
      </c>
      <c r="Y46">
        <v>0</v>
      </c>
      <c r="Z46">
        <v>100</v>
      </c>
      <c r="AA46">
        <v>3.32</v>
      </c>
      <c r="AB46">
        <v>0</v>
      </c>
      <c r="AC46">
        <v>0</v>
      </c>
      <c r="AD46">
        <v>2.46</v>
      </c>
      <c r="AE46">
        <v>50</v>
      </c>
      <c r="AF46">
        <v>0</v>
      </c>
      <c r="AG46">
        <v>24.16</v>
      </c>
      <c r="AH46">
        <v>231.68</v>
      </c>
      <c r="AI46">
        <v>48.31</v>
      </c>
      <c r="AJ46">
        <v>48.31</v>
      </c>
      <c r="AK46">
        <v>0</v>
      </c>
      <c r="AL46">
        <v>150</v>
      </c>
      <c r="AM46">
        <v>0</v>
      </c>
      <c r="AN46">
        <v>48.31</v>
      </c>
    </row>
    <row r="47" spans="1:40">
      <c r="A47" t="s">
        <v>360</v>
      </c>
      <c r="G47" t="s">
        <v>89</v>
      </c>
      <c r="H47" s="73">
        <v>145.9</v>
      </c>
      <c r="I47" s="46">
        <v>0</v>
      </c>
      <c r="J47" s="46">
        <v>3.32</v>
      </c>
      <c r="K47" s="46">
        <v>24.16</v>
      </c>
      <c r="L47" s="46">
        <v>4.25</v>
      </c>
      <c r="M47" s="74">
        <v>0</v>
      </c>
      <c r="N47" s="73">
        <v>231.68</v>
      </c>
      <c r="O47" s="46">
        <v>350</v>
      </c>
      <c r="P47" s="46">
        <v>0</v>
      </c>
      <c r="Q47" s="46">
        <v>0</v>
      </c>
      <c r="R47" s="46">
        <v>0</v>
      </c>
      <c r="S47" s="74">
        <v>0</v>
      </c>
      <c r="W47">
        <v>1.93</v>
      </c>
      <c r="X47">
        <v>0.97</v>
      </c>
      <c r="Y47">
        <v>0</v>
      </c>
      <c r="Z47">
        <v>100</v>
      </c>
      <c r="AA47">
        <v>3.32</v>
      </c>
      <c r="AB47">
        <v>0</v>
      </c>
      <c r="AC47">
        <v>0</v>
      </c>
      <c r="AD47">
        <v>2.3199999999999998</v>
      </c>
      <c r="AE47">
        <v>100</v>
      </c>
      <c r="AF47">
        <v>0</v>
      </c>
      <c r="AG47">
        <v>24.16</v>
      </c>
      <c r="AH47">
        <v>231.68</v>
      </c>
      <c r="AI47">
        <v>48.31</v>
      </c>
      <c r="AJ47">
        <v>48.31</v>
      </c>
      <c r="AK47">
        <v>0</v>
      </c>
      <c r="AL47">
        <v>150</v>
      </c>
      <c r="AM47">
        <v>0</v>
      </c>
      <c r="AN47">
        <v>48.31</v>
      </c>
    </row>
    <row r="48" spans="1:40">
      <c r="A48" t="s">
        <v>364</v>
      </c>
      <c r="G48" t="s">
        <v>90</v>
      </c>
      <c r="H48" s="73">
        <v>145.9</v>
      </c>
      <c r="I48" s="46">
        <v>0</v>
      </c>
      <c r="J48" s="46">
        <v>3.32</v>
      </c>
      <c r="K48" s="46">
        <v>24.16</v>
      </c>
      <c r="L48" s="46">
        <v>4.3600000000000003</v>
      </c>
      <c r="M48" s="74">
        <v>0</v>
      </c>
      <c r="N48" s="73">
        <v>231.68</v>
      </c>
      <c r="O48" s="46">
        <v>350</v>
      </c>
      <c r="P48" s="46">
        <v>0</v>
      </c>
      <c r="Q48" s="46">
        <v>0</v>
      </c>
      <c r="R48" s="46">
        <v>0</v>
      </c>
      <c r="S48" s="74">
        <v>0</v>
      </c>
      <c r="W48">
        <v>1.93</v>
      </c>
      <c r="X48">
        <v>0.97</v>
      </c>
      <c r="Y48">
        <v>0</v>
      </c>
      <c r="Z48">
        <v>100</v>
      </c>
      <c r="AA48">
        <v>3.32</v>
      </c>
      <c r="AB48">
        <v>0</v>
      </c>
      <c r="AC48">
        <v>0</v>
      </c>
      <c r="AD48">
        <v>2.4300000000000002</v>
      </c>
      <c r="AE48">
        <v>100</v>
      </c>
      <c r="AF48">
        <v>0</v>
      </c>
      <c r="AG48">
        <v>24.16</v>
      </c>
      <c r="AH48">
        <v>231.68</v>
      </c>
      <c r="AI48">
        <v>48.31</v>
      </c>
      <c r="AJ48">
        <v>48.31</v>
      </c>
      <c r="AK48">
        <v>0</v>
      </c>
      <c r="AL48">
        <v>150</v>
      </c>
      <c r="AM48">
        <v>0</v>
      </c>
      <c r="AN48">
        <v>48.31</v>
      </c>
    </row>
    <row r="49" spans="1:40">
      <c r="A49" t="s">
        <v>365</v>
      </c>
      <c r="G49" t="s">
        <v>91</v>
      </c>
      <c r="H49" s="73">
        <v>145.9</v>
      </c>
      <c r="I49" s="46">
        <v>0</v>
      </c>
      <c r="J49" s="46">
        <v>3.32</v>
      </c>
      <c r="K49" s="46">
        <v>24.16</v>
      </c>
      <c r="L49" s="46">
        <v>6.29</v>
      </c>
      <c r="M49" s="74">
        <v>0</v>
      </c>
      <c r="N49" s="73">
        <v>231.68</v>
      </c>
      <c r="O49" s="46">
        <v>350</v>
      </c>
      <c r="P49" s="46">
        <v>0</v>
      </c>
      <c r="Q49" s="46">
        <v>0</v>
      </c>
      <c r="R49" s="46">
        <v>0</v>
      </c>
      <c r="S49" s="74">
        <v>0</v>
      </c>
      <c r="W49">
        <v>1.93</v>
      </c>
      <c r="X49">
        <v>0.97</v>
      </c>
      <c r="Y49">
        <v>0</v>
      </c>
      <c r="Z49">
        <v>100</v>
      </c>
      <c r="AA49">
        <v>3.32</v>
      </c>
      <c r="AB49">
        <v>0</v>
      </c>
      <c r="AC49">
        <v>0</v>
      </c>
      <c r="AD49">
        <v>4.3600000000000003</v>
      </c>
      <c r="AE49">
        <v>100</v>
      </c>
      <c r="AF49">
        <v>0</v>
      </c>
      <c r="AG49">
        <v>24.16</v>
      </c>
      <c r="AH49">
        <v>231.68</v>
      </c>
      <c r="AI49">
        <v>48.31</v>
      </c>
      <c r="AJ49">
        <v>48.31</v>
      </c>
      <c r="AK49">
        <v>0</v>
      </c>
      <c r="AL49">
        <v>150</v>
      </c>
      <c r="AM49">
        <v>0</v>
      </c>
      <c r="AN49">
        <v>48.31</v>
      </c>
    </row>
    <row r="50" spans="1:40">
      <c r="A50" t="s">
        <v>366</v>
      </c>
      <c r="G50" t="s">
        <v>92</v>
      </c>
      <c r="H50" s="73">
        <v>145.9</v>
      </c>
      <c r="I50" s="46">
        <v>0</v>
      </c>
      <c r="J50" s="46">
        <v>3.32</v>
      </c>
      <c r="K50" s="46">
        <v>24.16</v>
      </c>
      <c r="L50" s="46">
        <v>6.0699999999999994</v>
      </c>
      <c r="M50" s="74">
        <v>0</v>
      </c>
      <c r="N50" s="73">
        <v>231.68</v>
      </c>
      <c r="O50" s="46">
        <v>350</v>
      </c>
      <c r="P50" s="46">
        <v>0</v>
      </c>
      <c r="Q50" s="46">
        <v>0</v>
      </c>
      <c r="R50" s="46">
        <v>0</v>
      </c>
      <c r="S50" s="74">
        <v>0</v>
      </c>
      <c r="W50">
        <v>1.93</v>
      </c>
      <c r="X50">
        <v>0.97</v>
      </c>
      <c r="Y50">
        <v>0</v>
      </c>
      <c r="Z50">
        <v>100</v>
      </c>
      <c r="AA50">
        <v>3.32</v>
      </c>
      <c r="AB50">
        <v>0</v>
      </c>
      <c r="AC50">
        <v>0</v>
      </c>
      <c r="AD50">
        <v>4.1399999999999997</v>
      </c>
      <c r="AE50">
        <v>100</v>
      </c>
      <c r="AF50">
        <v>0</v>
      </c>
      <c r="AG50">
        <v>24.16</v>
      </c>
      <c r="AH50">
        <v>231.68</v>
      </c>
      <c r="AI50">
        <v>48.31</v>
      </c>
      <c r="AJ50">
        <v>48.31</v>
      </c>
      <c r="AK50">
        <v>0</v>
      </c>
      <c r="AL50">
        <v>150</v>
      </c>
      <c r="AM50">
        <v>0</v>
      </c>
      <c r="AN50">
        <v>48.31</v>
      </c>
    </row>
    <row r="51" spans="1:40">
      <c r="A51" t="s">
        <v>368</v>
      </c>
      <c r="G51" t="s">
        <v>93</v>
      </c>
      <c r="H51" s="73">
        <v>145.9</v>
      </c>
      <c r="I51" s="46">
        <v>0</v>
      </c>
      <c r="J51" s="46">
        <v>3.32</v>
      </c>
      <c r="K51" s="46">
        <v>24.16</v>
      </c>
      <c r="L51" s="46">
        <v>5.17</v>
      </c>
      <c r="M51" s="74">
        <v>0</v>
      </c>
      <c r="N51" s="73">
        <v>231.68</v>
      </c>
      <c r="O51" s="46">
        <v>350</v>
      </c>
      <c r="P51" s="46">
        <v>0</v>
      </c>
      <c r="Q51" s="46">
        <v>0</v>
      </c>
      <c r="R51" s="46">
        <v>0</v>
      </c>
      <c r="S51" s="74">
        <v>0</v>
      </c>
      <c r="W51">
        <v>1.93</v>
      </c>
      <c r="X51">
        <v>0.97</v>
      </c>
      <c r="Y51">
        <v>0</v>
      </c>
      <c r="Z51">
        <v>100</v>
      </c>
      <c r="AA51">
        <v>3.32</v>
      </c>
      <c r="AB51">
        <v>0</v>
      </c>
      <c r="AC51">
        <v>0</v>
      </c>
      <c r="AD51">
        <v>3.24</v>
      </c>
      <c r="AE51">
        <v>100</v>
      </c>
      <c r="AF51">
        <v>0</v>
      </c>
      <c r="AG51">
        <v>24.16</v>
      </c>
      <c r="AH51">
        <v>231.68</v>
      </c>
      <c r="AI51">
        <v>48.31</v>
      </c>
      <c r="AJ51">
        <v>48.31</v>
      </c>
      <c r="AK51">
        <v>0</v>
      </c>
      <c r="AL51">
        <v>150</v>
      </c>
      <c r="AM51">
        <v>0</v>
      </c>
      <c r="AN51">
        <v>48.31</v>
      </c>
    </row>
    <row r="52" spans="1:40">
      <c r="A52" t="s">
        <v>369</v>
      </c>
      <c r="G52" t="s">
        <v>94</v>
      </c>
      <c r="H52" s="73">
        <v>145.9</v>
      </c>
      <c r="I52" s="46">
        <v>0</v>
      </c>
      <c r="J52" s="46">
        <v>3.32</v>
      </c>
      <c r="K52" s="46">
        <v>24.16</v>
      </c>
      <c r="L52" s="46">
        <v>4.3499999999999996</v>
      </c>
      <c r="M52" s="74">
        <v>0</v>
      </c>
      <c r="N52" s="73">
        <v>231.68</v>
      </c>
      <c r="O52" s="46">
        <v>350</v>
      </c>
      <c r="P52" s="46">
        <v>0</v>
      </c>
      <c r="Q52" s="46">
        <v>0</v>
      </c>
      <c r="R52" s="46">
        <v>0</v>
      </c>
      <c r="S52" s="74">
        <v>0</v>
      </c>
      <c r="W52">
        <v>1.93</v>
      </c>
      <c r="X52">
        <v>0.97</v>
      </c>
      <c r="Y52">
        <v>0</v>
      </c>
      <c r="Z52">
        <v>100</v>
      </c>
      <c r="AA52">
        <v>3.32</v>
      </c>
      <c r="AB52">
        <v>0</v>
      </c>
      <c r="AC52">
        <v>0</v>
      </c>
      <c r="AD52">
        <v>2.42</v>
      </c>
      <c r="AE52">
        <v>100</v>
      </c>
      <c r="AF52">
        <v>0</v>
      </c>
      <c r="AG52">
        <v>24.16</v>
      </c>
      <c r="AH52">
        <v>231.68</v>
      </c>
      <c r="AI52">
        <v>48.31</v>
      </c>
      <c r="AJ52">
        <v>48.31</v>
      </c>
      <c r="AK52">
        <v>0</v>
      </c>
      <c r="AL52">
        <v>150</v>
      </c>
      <c r="AM52">
        <v>0</v>
      </c>
      <c r="AN52">
        <v>48.31</v>
      </c>
    </row>
    <row r="53" spans="1:40">
      <c r="A53" t="s">
        <v>403</v>
      </c>
      <c r="G53" t="s">
        <v>95</v>
      </c>
      <c r="H53" s="73">
        <v>145.9</v>
      </c>
      <c r="I53" s="46">
        <v>0</v>
      </c>
      <c r="J53" s="46">
        <v>3.32</v>
      </c>
      <c r="K53" s="46">
        <v>24.16</v>
      </c>
      <c r="L53" s="46">
        <v>5.75</v>
      </c>
      <c r="M53" s="74">
        <v>0</v>
      </c>
      <c r="N53" s="73">
        <v>231.68</v>
      </c>
      <c r="O53" s="46">
        <v>350</v>
      </c>
      <c r="P53" s="46">
        <v>0</v>
      </c>
      <c r="Q53" s="46">
        <v>0</v>
      </c>
      <c r="R53" s="46">
        <v>0</v>
      </c>
      <c r="S53" s="74">
        <v>0</v>
      </c>
      <c r="W53">
        <v>1.93</v>
      </c>
      <c r="X53">
        <v>0.97</v>
      </c>
      <c r="Y53">
        <v>0</v>
      </c>
      <c r="Z53">
        <v>100</v>
      </c>
      <c r="AA53">
        <v>3.32</v>
      </c>
      <c r="AB53">
        <v>0</v>
      </c>
      <c r="AC53">
        <v>0</v>
      </c>
      <c r="AD53">
        <v>3.82</v>
      </c>
      <c r="AE53">
        <v>100</v>
      </c>
      <c r="AF53">
        <v>0</v>
      </c>
      <c r="AG53">
        <v>24.16</v>
      </c>
      <c r="AH53">
        <v>231.68</v>
      </c>
      <c r="AI53">
        <v>48.31</v>
      </c>
      <c r="AJ53">
        <v>48.31</v>
      </c>
      <c r="AK53">
        <v>0</v>
      </c>
      <c r="AL53">
        <v>150</v>
      </c>
      <c r="AM53">
        <v>0</v>
      </c>
      <c r="AN53">
        <v>48.31</v>
      </c>
    </row>
    <row r="54" spans="1:40">
      <c r="A54" t="s">
        <v>402</v>
      </c>
      <c r="G54" t="s">
        <v>96</v>
      </c>
      <c r="H54" s="73">
        <v>145.9</v>
      </c>
      <c r="I54" s="46">
        <v>0</v>
      </c>
      <c r="J54" s="46">
        <v>3.32</v>
      </c>
      <c r="K54" s="46">
        <v>24.16</v>
      </c>
      <c r="L54" s="46">
        <v>5.0199999999999996</v>
      </c>
      <c r="M54" s="74">
        <v>0</v>
      </c>
      <c r="N54" s="73">
        <v>231.68</v>
      </c>
      <c r="O54" s="46">
        <v>350</v>
      </c>
      <c r="P54" s="46">
        <v>0</v>
      </c>
      <c r="Q54" s="46">
        <v>0</v>
      </c>
      <c r="R54" s="46">
        <v>0</v>
      </c>
      <c r="S54" s="74">
        <v>0</v>
      </c>
      <c r="W54">
        <v>1.93</v>
      </c>
      <c r="X54">
        <v>0.97</v>
      </c>
      <c r="Y54">
        <v>0</v>
      </c>
      <c r="Z54">
        <v>100</v>
      </c>
      <c r="AA54">
        <v>3.32</v>
      </c>
      <c r="AB54">
        <v>0</v>
      </c>
      <c r="AC54">
        <v>0</v>
      </c>
      <c r="AD54">
        <v>3.09</v>
      </c>
      <c r="AE54">
        <v>100</v>
      </c>
      <c r="AF54">
        <v>0</v>
      </c>
      <c r="AG54">
        <v>24.16</v>
      </c>
      <c r="AH54">
        <v>231.68</v>
      </c>
      <c r="AI54">
        <v>48.31</v>
      </c>
      <c r="AJ54">
        <v>48.31</v>
      </c>
      <c r="AK54">
        <v>0</v>
      </c>
      <c r="AL54">
        <v>150</v>
      </c>
      <c r="AM54">
        <v>0</v>
      </c>
      <c r="AN54">
        <v>48.31</v>
      </c>
    </row>
    <row r="55" spans="1:40">
      <c r="A55" t="s">
        <v>404</v>
      </c>
      <c r="G55" t="s">
        <v>97</v>
      </c>
      <c r="H55" s="73">
        <v>145.9</v>
      </c>
      <c r="I55" s="46">
        <v>0</v>
      </c>
      <c r="J55" s="46">
        <v>3.32</v>
      </c>
      <c r="K55" s="46">
        <v>24.16</v>
      </c>
      <c r="L55" s="46">
        <v>4.33</v>
      </c>
      <c r="M55" s="74">
        <v>0</v>
      </c>
      <c r="N55" s="73">
        <v>231.68</v>
      </c>
      <c r="O55" s="46">
        <v>350</v>
      </c>
      <c r="P55" s="46">
        <v>0</v>
      </c>
      <c r="Q55" s="46">
        <v>0</v>
      </c>
      <c r="R55" s="46">
        <v>0</v>
      </c>
      <c r="S55" s="74">
        <v>0</v>
      </c>
      <c r="W55">
        <v>1.93</v>
      </c>
      <c r="X55">
        <v>0.97</v>
      </c>
      <c r="Y55">
        <v>0</v>
      </c>
      <c r="Z55">
        <v>100</v>
      </c>
      <c r="AA55">
        <v>3.32</v>
      </c>
      <c r="AB55">
        <v>0</v>
      </c>
      <c r="AC55">
        <v>0</v>
      </c>
      <c r="AD55">
        <v>2.4</v>
      </c>
      <c r="AE55">
        <v>100</v>
      </c>
      <c r="AF55">
        <v>0</v>
      </c>
      <c r="AG55">
        <v>24.16</v>
      </c>
      <c r="AH55">
        <v>231.68</v>
      </c>
      <c r="AI55">
        <v>48.31</v>
      </c>
      <c r="AJ55">
        <v>48.31</v>
      </c>
      <c r="AK55">
        <v>0</v>
      </c>
      <c r="AL55">
        <v>150</v>
      </c>
      <c r="AM55">
        <v>0</v>
      </c>
      <c r="AN55">
        <v>48.31</v>
      </c>
    </row>
    <row r="56" spans="1:40">
      <c r="A56" t="s">
        <v>404</v>
      </c>
      <c r="G56" t="s">
        <v>98</v>
      </c>
      <c r="H56" s="73">
        <v>145.9</v>
      </c>
      <c r="I56" s="46">
        <v>0</v>
      </c>
      <c r="J56" s="46">
        <v>3.32</v>
      </c>
      <c r="K56" s="46">
        <v>24.16</v>
      </c>
      <c r="L56" s="46">
        <v>4.53</v>
      </c>
      <c r="M56" s="74">
        <v>0</v>
      </c>
      <c r="N56" s="73">
        <v>231.68</v>
      </c>
      <c r="O56" s="46">
        <v>350</v>
      </c>
      <c r="P56" s="46">
        <v>0</v>
      </c>
      <c r="Q56" s="46">
        <v>0</v>
      </c>
      <c r="R56" s="46">
        <v>0</v>
      </c>
      <c r="S56" s="74">
        <v>0</v>
      </c>
      <c r="W56">
        <v>1.93</v>
      </c>
      <c r="X56">
        <v>0.97</v>
      </c>
      <c r="Y56">
        <v>0</v>
      </c>
      <c r="Z56">
        <v>100</v>
      </c>
      <c r="AA56">
        <v>3.32</v>
      </c>
      <c r="AB56">
        <v>0</v>
      </c>
      <c r="AC56">
        <v>0</v>
      </c>
      <c r="AD56">
        <v>2.6</v>
      </c>
      <c r="AE56">
        <v>100</v>
      </c>
      <c r="AF56">
        <v>0</v>
      </c>
      <c r="AG56">
        <v>24.16</v>
      </c>
      <c r="AH56">
        <v>231.68</v>
      </c>
      <c r="AI56">
        <v>48.31</v>
      </c>
      <c r="AJ56">
        <v>48.31</v>
      </c>
      <c r="AK56">
        <v>0</v>
      </c>
      <c r="AL56">
        <v>150</v>
      </c>
      <c r="AM56">
        <v>0</v>
      </c>
      <c r="AN56">
        <v>48.31</v>
      </c>
    </row>
    <row r="57" spans="1:40">
      <c r="G57" t="s">
        <v>99</v>
      </c>
      <c r="H57" s="73">
        <v>145.9</v>
      </c>
      <c r="I57" s="46">
        <v>0</v>
      </c>
      <c r="J57" s="46">
        <v>3.32</v>
      </c>
      <c r="K57" s="46">
        <v>24.16</v>
      </c>
      <c r="L57" s="46">
        <v>5.41</v>
      </c>
      <c r="M57" s="74">
        <v>0</v>
      </c>
      <c r="N57" s="73">
        <v>231.68</v>
      </c>
      <c r="O57" s="46">
        <v>350</v>
      </c>
      <c r="P57" s="46">
        <v>0</v>
      </c>
      <c r="Q57" s="46">
        <v>0</v>
      </c>
      <c r="R57" s="46">
        <v>0</v>
      </c>
      <c r="S57" s="74">
        <v>0</v>
      </c>
      <c r="W57">
        <v>1.93</v>
      </c>
      <c r="X57">
        <v>0.97</v>
      </c>
      <c r="Y57">
        <v>0</v>
      </c>
      <c r="Z57">
        <v>100</v>
      </c>
      <c r="AA57">
        <v>3.32</v>
      </c>
      <c r="AB57">
        <v>0</v>
      </c>
      <c r="AC57">
        <v>0</v>
      </c>
      <c r="AD57">
        <v>3.48</v>
      </c>
      <c r="AE57">
        <v>100</v>
      </c>
      <c r="AF57">
        <v>0</v>
      </c>
      <c r="AG57">
        <v>24.16</v>
      </c>
      <c r="AH57">
        <v>231.68</v>
      </c>
      <c r="AI57">
        <v>48.31</v>
      </c>
      <c r="AJ57">
        <v>48.31</v>
      </c>
      <c r="AK57">
        <v>0</v>
      </c>
      <c r="AL57">
        <v>150</v>
      </c>
      <c r="AM57">
        <v>0</v>
      </c>
      <c r="AN57">
        <v>48.31</v>
      </c>
    </row>
    <row r="58" spans="1:40">
      <c r="G58" t="s">
        <v>100</v>
      </c>
      <c r="H58" s="73">
        <v>145.9</v>
      </c>
      <c r="I58" s="46">
        <v>0</v>
      </c>
      <c r="J58" s="46">
        <v>3.32</v>
      </c>
      <c r="K58" s="46">
        <v>24.16</v>
      </c>
      <c r="L58" s="46">
        <v>6.83</v>
      </c>
      <c r="M58" s="74">
        <v>0</v>
      </c>
      <c r="N58" s="73">
        <v>231.68</v>
      </c>
      <c r="O58" s="46">
        <v>350</v>
      </c>
      <c r="P58" s="46">
        <v>0</v>
      </c>
      <c r="Q58" s="46">
        <v>0</v>
      </c>
      <c r="R58" s="46">
        <v>0</v>
      </c>
      <c r="S58" s="74">
        <v>0</v>
      </c>
      <c r="W58">
        <v>1.93</v>
      </c>
      <c r="X58">
        <v>0.97</v>
      </c>
      <c r="Y58">
        <v>0</v>
      </c>
      <c r="Z58">
        <v>100</v>
      </c>
      <c r="AA58">
        <v>3.32</v>
      </c>
      <c r="AB58">
        <v>0</v>
      </c>
      <c r="AC58">
        <v>0</v>
      </c>
      <c r="AD58">
        <v>4.9000000000000004</v>
      </c>
      <c r="AE58">
        <v>100</v>
      </c>
      <c r="AF58">
        <v>0</v>
      </c>
      <c r="AG58">
        <v>24.16</v>
      </c>
      <c r="AH58">
        <v>231.68</v>
      </c>
      <c r="AI58">
        <v>48.31</v>
      </c>
      <c r="AJ58">
        <v>48.31</v>
      </c>
      <c r="AK58">
        <v>0</v>
      </c>
      <c r="AL58">
        <v>150</v>
      </c>
      <c r="AM58">
        <v>0</v>
      </c>
      <c r="AN58">
        <v>48.31</v>
      </c>
    </row>
    <row r="59" spans="1:40">
      <c r="G59" t="s">
        <v>101</v>
      </c>
      <c r="H59" s="73">
        <v>145.9</v>
      </c>
      <c r="I59" s="46">
        <v>0</v>
      </c>
      <c r="J59" s="46">
        <v>3.32</v>
      </c>
      <c r="K59" s="46">
        <v>24.16</v>
      </c>
      <c r="L59" s="46">
        <v>6.71</v>
      </c>
      <c r="M59" s="74">
        <v>0</v>
      </c>
      <c r="N59" s="73">
        <v>231.68</v>
      </c>
      <c r="O59" s="46">
        <v>350</v>
      </c>
      <c r="P59" s="46">
        <v>0</v>
      </c>
      <c r="Q59" s="46">
        <v>0</v>
      </c>
      <c r="R59" s="46">
        <v>0</v>
      </c>
      <c r="S59" s="74">
        <v>0</v>
      </c>
      <c r="W59">
        <v>1.93</v>
      </c>
      <c r="X59">
        <v>0.97</v>
      </c>
      <c r="Y59">
        <v>0</v>
      </c>
      <c r="Z59">
        <v>100</v>
      </c>
      <c r="AA59">
        <v>3.32</v>
      </c>
      <c r="AB59">
        <v>0</v>
      </c>
      <c r="AC59">
        <v>0</v>
      </c>
      <c r="AD59">
        <v>4.78</v>
      </c>
      <c r="AE59">
        <v>100</v>
      </c>
      <c r="AF59">
        <v>0</v>
      </c>
      <c r="AG59">
        <v>24.16</v>
      </c>
      <c r="AH59">
        <v>231.68</v>
      </c>
      <c r="AI59">
        <v>48.31</v>
      </c>
      <c r="AJ59">
        <v>48.31</v>
      </c>
      <c r="AK59">
        <v>0</v>
      </c>
      <c r="AL59">
        <v>150</v>
      </c>
      <c r="AM59">
        <v>0</v>
      </c>
      <c r="AN59">
        <v>48.31</v>
      </c>
    </row>
    <row r="60" spans="1:40">
      <c r="G60" t="s">
        <v>102</v>
      </c>
      <c r="H60" s="73">
        <v>145.9</v>
      </c>
      <c r="I60" s="46">
        <v>0</v>
      </c>
      <c r="J60" s="46">
        <v>3.32</v>
      </c>
      <c r="K60" s="46">
        <v>24.16</v>
      </c>
      <c r="L60" s="46">
        <v>6.5699999999999994</v>
      </c>
      <c r="M60" s="74">
        <v>0</v>
      </c>
      <c r="N60" s="73">
        <v>231.68</v>
      </c>
      <c r="O60" s="46">
        <v>350</v>
      </c>
      <c r="P60" s="46">
        <v>0</v>
      </c>
      <c r="Q60" s="46">
        <v>0</v>
      </c>
      <c r="R60" s="46">
        <v>0</v>
      </c>
      <c r="S60" s="74">
        <v>0</v>
      </c>
      <c r="W60">
        <v>1.93</v>
      </c>
      <c r="X60">
        <v>0.97</v>
      </c>
      <c r="Y60">
        <v>0</v>
      </c>
      <c r="Z60">
        <v>100</v>
      </c>
      <c r="AA60">
        <v>3.32</v>
      </c>
      <c r="AB60">
        <v>0</v>
      </c>
      <c r="AC60">
        <v>0</v>
      </c>
      <c r="AD60">
        <v>4.6399999999999997</v>
      </c>
      <c r="AE60">
        <v>100</v>
      </c>
      <c r="AF60">
        <v>0</v>
      </c>
      <c r="AG60">
        <v>24.16</v>
      </c>
      <c r="AH60">
        <v>231.68</v>
      </c>
      <c r="AI60">
        <v>48.31</v>
      </c>
      <c r="AJ60">
        <v>48.31</v>
      </c>
      <c r="AK60">
        <v>0</v>
      </c>
      <c r="AL60">
        <v>150</v>
      </c>
      <c r="AM60">
        <v>0</v>
      </c>
      <c r="AN60">
        <v>48.31</v>
      </c>
    </row>
    <row r="61" spans="1:40">
      <c r="G61" t="s">
        <v>103</v>
      </c>
      <c r="H61" s="73">
        <v>145.9</v>
      </c>
      <c r="I61" s="46">
        <v>0</v>
      </c>
      <c r="J61" s="46">
        <v>3.32</v>
      </c>
      <c r="K61" s="46">
        <v>24.16</v>
      </c>
      <c r="L61" s="46">
        <v>7.6099999999999994</v>
      </c>
      <c r="M61" s="74">
        <v>0</v>
      </c>
      <c r="N61" s="73">
        <v>231.68</v>
      </c>
      <c r="O61" s="46">
        <v>350</v>
      </c>
      <c r="P61" s="46">
        <v>0</v>
      </c>
      <c r="Q61" s="46">
        <v>0</v>
      </c>
      <c r="R61" s="46">
        <v>0</v>
      </c>
      <c r="S61" s="74">
        <v>0</v>
      </c>
      <c r="W61">
        <v>1.93</v>
      </c>
      <c r="X61">
        <v>0.97</v>
      </c>
      <c r="Y61">
        <v>0</v>
      </c>
      <c r="Z61">
        <v>100</v>
      </c>
      <c r="AA61">
        <v>3.32</v>
      </c>
      <c r="AB61">
        <v>0</v>
      </c>
      <c r="AC61">
        <v>0</v>
      </c>
      <c r="AD61">
        <v>5.68</v>
      </c>
      <c r="AE61">
        <v>100</v>
      </c>
      <c r="AF61">
        <v>0</v>
      </c>
      <c r="AG61">
        <v>24.16</v>
      </c>
      <c r="AH61">
        <v>231.68</v>
      </c>
      <c r="AI61">
        <v>48.31</v>
      </c>
      <c r="AJ61">
        <v>48.31</v>
      </c>
      <c r="AK61">
        <v>0</v>
      </c>
      <c r="AL61">
        <v>150</v>
      </c>
      <c r="AM61">
        <v>0</v>
      </c>
      <c r="AN61">
        <v>48.31</v>
      </c>
    </row>
    <row r="62" spans="1:40">
      <c r="G62" t="s">
        <v>104</v>
      </c>
      <c r="H62" s="73">
        <v>145.9</v>
      </c>
      <c r="I62" s="46">
        <v>0</v>
      </c>
      <c r="J62" s="46">
        <v>3.32</v>
      </c>
      <c r="K62" s="46">
        <v>24.16</v>
      </c>
      <c r="L62" s="46">
        <v>4.43</v>
      </c>
      <c r="M62" s="74">
        <v>0</v>
      </c>
      <c r="N62" s="73">
        <v>231.68</v>
      </c>
      <c r="O62" s="46">
        <v>350</v>
      </c>
      <c r="P62" s="46">
        <v>0</v>
      </c>
      <c r="Q62" s="46">
        <v>0</v>
      </c>
      <c r="R62" s="46">
        <v>0</v>
      </c>
      <c r="S62" s="74">
        <v>0</v>
      </c>
      <c r="W62">
        <v>1.93</v>
      </c>
      <c r="X62">
        <v>0.97</v>
      </c>
      <c r="Y62">
        <v>0</v>
      </c>
      <c r="Z62">
        <v>100</v>
      </c>
      <c r="AA62">
        <v>3.32</v>
      </c>
      <c r="AB62">
        <v>0</v>
      </c>
      <c r="AC62">
        <v>0</v>
      </c>
      <c r="AD62">
        <v>2.5</v>
      </c>
      <c r="AE62">
        <v>100</v>
      </c>
      <c r="AF62">
        <v>0</v>
      </c>
      <c r="AG62">
        <v>24.16</v>
      </c>
      <c r="AH62">
        <v>231.68</v>
      </c>
      <c r="AI62">
        <v>48.31</v>
      </c>
      <c r="AJ62">
        <v>48.31</v>
      </c>
      <c r="AK62">
        <v>0</v>
      </c>
      <c r="AL62">
        <v>150</v>
      </c>
      <c r="AM62">
        <v>0</v>
      </c>
      <c r="AN62">
        <v>48.31</v>
      </c>
    </row>
    <row r="63" spans="1:40">
      <c r="G63" t="s">
        <v>105</v>
      </c>
      <c r="H63" s="73">
        <v>145.9</v>
      </c>
      <c r="I63" s="46">
        <v>0</v>
      </c>
      <c r="J63" s="46">
        <v>3.32</v>
      </c>
      <c r="K63" s="46">
        <v>24.16</v>
      </c>
      <c r="L63" s="46">
        <v>3.66</v>
      </c>
      <c r="M63" s="74">
        <v>0</v>
      </c>
      <c r="N63" s="73">
        <v>231.68</v>
      </c>
      <c r="O63" s="46">
        <v>350</v>
      </c>
      <c r="P63" s="46">
        <v>0</v>
      </c>
      <c r="Q63" s="46">
        <v>0</v>
      </c>
      <c r="R63" s="46">
        <v>0</v>
      </c>
      <c r="S63" s="74">
        <v>0</v>
      </c>
      <c r="W63">
        <v>1.93</v>
      </c>
      <c r="X63">
        <v>0.97</v>
      </c>
      <c r="Y63">
        <v>0</v>
      </c>
      <c r="Z63">
        <v>100</v>
      </c>
      <c r="AA63">
        <v>3.32</v>
      </c>
      <c r="AB63">
        <v>0</v>
      </c>
      <c r="AC63">
        <v>0</v>
      </c>
      <c r="AD63">
        <v>1.73</v>
      </c>
      <c r="AE63">
        <v>100</v>
      </c>
      <c r="AF63">
        <v>0</v>
      </c>
      <c r="AG63">
        <v>24.16</v>
      </c>
      <c r="AH63">
        <v>231.68</v>
      </c>
      <c r="AI63">
        <v>48.31</v>
      </c>
      <c r="AJ63">
        <v>48.31</v>
      </c>
      <c r="AK63">
        <v>0</v>
      </c>
      <c r="AL63">
        <v>150</v>
      </c>
      <c r="AM63">
        <v>0</v>
      </c>
      <c r="AN63">
        <v>48.31</v>
      </c>
    </row>
    <row r="64" spans="1:40">
      <c r="G64" t="s">
        <v>106</v>
      </c>
      <c r="H64" s="73">
        <v>145.9</v>
      </c>
      <c r="I64" s="46">
        <v>0</v>
      </c>
      <c r="J64" s="46">
        <v>3.32</v>
      </c>
      <c r="K64" s="46">
        <v>24.16</v>
      </c>
      <c r="L64" s="46">
        <v>3.3099999999999996</v>
      </c>
      <c r="M64" s="74">
        <v>0</v>
      </c>
      <c r="N64" s="73">
        <v>231.68</v>
      </c>
      <c r="O64" s="46">
        <v>350</v>
      </c>
      <c r="P64" s="46">
        <v>0</v>
      </c>
      <c r="Q64" s="46">
        <v>0</v>
      </c>
      <c r="R64" s="46">
        <v>0</v>
      </c>
      <c r="S64" s="74">
        <v>0</v>
      </c>
      <c r="W64">
        <v>1.93</v>
      </c>
      <c r="X64">
        <v>0.97</v>
      </c>
      <c r="Y64">
        <v>0</v>
      </c>
      <c r="Z64">
        <v>100</v>
      </c>
      <c r="AA64">
        <v>3.32</v>
      </c>
      <c r="AB64">
        <v>0</v>
      </c>
      <c r="AC64">
        <v>0</v>
      </c>
      <c r="AD64">
        <v>1.38</v>
      </c>
      <c r="AE64">
        <v>100</v>
      </c>
      <c r="AF64">
        <v>0</v>
      </c>
      <c r="AG64">
        <v>24.16</v>
      </c>
      <c r="AH64">
        <v>231.68</v>
      </c>
      <c r="AI64">
        <v>48.31</v>
      </c>
      <c r="AJ64">
        <v>48.31</v>
      </c>
      <c r="AK64">
        <v>0</v>
      </c>
      <c r="AL64">
        <v>150</v>
      </c>
      <c r="AM64">
        <v>0</v>
      </c>
      <c r="AN64">
        <v>48.31</v>
      </c>
    </row>
    <row r="65" spans="7:40">
      <c r="G65" t="s">
        <v>107</v>
      </c>
      <c r="H65" s="73">
        <v>145.9</v>
      </c>
      <c r="I65" s="46">
        <v>0</v>
      </c>
      <c r="J65" s="46">
        <v>3.32</v>
      </c>
      <c r="K65" s="46">
        <v>24.16</v>
      </c>
      <c r="L65" s="46">
        <v>3.4699999999999998</v>
      </c>
      <c r="M65" s="74">
        <v>0</v>
      </c>
      <c r="N65" s="73">
        <v>231.68</v>
      </c>
      <c r="O65" s="46">
        <v>350</v>
      </c>
      <c r="P65" s="46">
        <v>0</v>
      </c>
      <c r="Q65" s="46">
        <v>0</v>
      </c>
      <c r="R65" s="46">
        <v>0</v>
      </c>
      <c r="S65" s="74">
        <v>0</v>
      </c>
      <c r="W65">
        <v>1.93</v>
      </c>
      <c r="X65">
        <v>0.97</v>
      </c>
      <c r="Y65">
        <v>0</v>
      </c>
      <c r="Z65">
        <v>100</v>
      </c>
      <c r="AA65">
        <v>3.32</v>
      </c>
      <c r="AB65">
        <v>0</v>
      </c>
      <c r="AC65">
        <v>0</v>
      </c>
      <c r="AD65">
        <v>1.54</v>
      </c>
      <c r="AE65">
        <v>100</v>
      </c>
      <c r="AF65">
        <v>0</v>
      </c>
      <c r="AG65">
        <v>24.16</v>
      </c>
      <c r="AH65">
        <v>231.68</v>
      </c>
      <c r="AI65">
        <v>48.31</v>
      </c>
      <c r="AJ65">
        <v>48.31</v>
      </c>
      <c r="AK65">
        <v>0</v>
      </c>
      <c r="AL65">
        <v>150</v>
      </c>
      <c r="AM65">
        <v>0</v>
      </c>
      <c r="AN65">
        <v>48.31</v>
      </c>
    </row>
    <row r="66" spans="7:40">
      <c r="G66" t="s">
        <v>108</v>
      </c>
      <c r="H66" s="73">
        <v>145.9</v>
      </c>
      <c r="I66" s="46">
        <v>0</v>
      </c>
      <c r="J66" s="46">
        <v>3.32</v>
      </c>
      <c r="K66" s="46">
        <v>24.16</v>
      </c>
      <c r="L66" s="46">
        <v>3.23</v>
      </c>
      <c r="M66" s="74">
        <v>0</v>
      </c>
      <c r="N66" s="73">
        <v>231.68</v>
      </c>
      <c r="O66" s="46">
        <v>350</v>
      </c>
      <c r="P66" s="46">
        <v>0</v>
      </c>
      <c r="Q66" s="46">
        <v>0</v>
      </c>
      <c r="R66" s="46">
        <v>0</v>
      </c>
      <c r="S66" s="74">
        <v>0</v>
      </c>
      <c r="W66">
        <v>1.93</v>
      </c>
      <c r="X66">
        <v>0.97</v>
      </c>
      <c r="Y66">
        <v>0</v>
      </c>
      <c r="Z66">
        <v>100</v>
      </c>
      <c r="AA66">
        <v>3.32</v>
      </c>
      <c r="AB66">
        <v>0</v>
      </c>
      <c r="AC66">
        <v>0</v>
      </c>
      <c r="AD66">
        <v>1.3</v>
      </c>
      <c r="AE66">
        <v>100</v>
      </c>
      <c r="AF66">
        <v>0</v>
      </c>
      <c r="AG66">
        <v>24.16</v>
      </c>
      <c r="AH66">
        <v>231.68</v>
      </c>
      <c r="AI66">
        <v>48.31</v>
      </c>
      <c r="AJ66">
        <v>48.31</v>
      </c>
      <c r="AK66">
        <v>0</v>
      </c>
      <c r="AL66">
        <v>150</v>
      </c>
      <c r="AM66">
        <v>0</v>
      </c>
      <c r="AN66">
        <v>48.31</v>
      </c>
    </row>
    <row r="67" spans="7:40">
      <c r="G67" t="s">
        <v>109</v>
      </c>
      <c r="H67" s="73">
        <v>145.56</v>
      </c>
      <c r="I67" s="46">
        <v>0</v>
      </c>
      <c r="J67" s="46">
        <v>3.32</v>
      </c>
      <c r="K67" s="46">
        <v>24.16</v>
      </c>
      <c r="L67" s="46">
        <v>2.4299999999999997</v>
      </c>
      <c r="M67" s="74">
        <v>0</v>
      </c>
      <c r="N67" s="73">
        <v>231.68</v>
      </c>
      <c r="O67" s="46">
        <v>350</v>
      </c>
      <c r="P67" s="46">
        <v>0</v>
      </c>
      <c r="Q67" s="46">
        <v>0</v>
      </c>
      <c r="R67" s="46">
        <v>0</v>
      </c>
      <c r="S67" s="74">
        <v>0</v>
      </c>
      <c r="W67">
        <v>1.93</v>
      </c>
      <c r="X67">
        <v>0.63</v>
      </c>
      <c r="Y67">
        <v>0</v>
      </c>
      <c r="Z67">
        <v>100</v>
      </c>
      <c r="AA67">
        <v>3.32</v>
      </c>
      <c r="AB67">
        <v>0</v>
      </c>
      <c r="AC67">
        <v>0</v>
      </c>
      <c r="AD67">
        <v>0.5</v>
      </c>
      <c r="AE67">
        <v>100</v>
      </c>
      <c r="AF67">
        <v>0</v>
      </c>
      <c r="AG67">
        <v>24.16</v>
      </c>
      <c r="AH67">
        <v>231.68</v>
      </c>
      <c r="AI67">
        <v>48.31</v>
      </c>
      <c r="AJ67">
        <v>48.31</v>
      </c>
      <c r="AK67">
        <v>0</v>
      </c>
      <c r="AL67">
        <v>150</v>
      </c>
      <c r="AM67">
        <v>0</v>
      </c>
      <c r="AN67">
        <v>48.31</v>
      </c>
    </row>
    <row r="68" spans="7:40">
      <c r="G68" t="s">
        <v>110</v>
      </c>
      <c r="H68" s="73">
        <v>145.56</v>
      </c>
      <c r="I68" s="46">
        <v>0</v>
      </c>
      <c r="J68" s="46">
        <v>3.32</v>
      </c>
      <c r="K68" s="46">
        <v>24.16</v>
      </c>
      <c r="L68" s="46">
        <v>2.7199999999999998</v>
      </c>
      <c r="M68" s="74">
        <v>0</v>
      </c>
      <c r="N68" s="73">
        <v>231.68</v>
      </c>
      <c r="O68" s="46">
        <v>350</v>
      </c>
      <c r="P68" s="46">
        <v>0</v>
      </c>
      <c r="Q68" s="46">
        <v>0</v>
      </c>
      <c r="R68" s="46">
        <v>0</v>
      </c>
      <c r="S68" s="74">
        <v>0</v>
      </c>
      <c r="W68">
        <v>1.93</v>
      </c>
      <c r="X68">
        <v>0.63</v>
      </c>
      <c r="Y68">
        <v>0</v>
      </c>
      <c r="Z68">
        <v>100</v>
      </c>
      <c r="AA68">
        <v>3.32</v>
      </c>
      <c r="AB68">
        <v>0</v>
      </c>
      <c r="AC68">
        <v>0</v>
      </c>
      <c r="AD68">
        <v>0.79</v>
      </c>
      <c r="AE68">
        <v>100</v>
      </c>
      <c r="AF68">
        <v>0</v>
      </c>
      <c r="AG68">
        <v>24.16</v>
      </c>
      <c r="AH68">
        <v>231.68</v>
      </c>
      <c r="AI68">
        <v>48.31</v>
      </c>
      <c r="AJ68">
        <v>48.31</v>
      </c>
      <c r="AK68">
        <v>0</v>
      </c>
      <c r="AL68">
        <v>150</v>
      </c>
      <c r="AM68">
        <v>0</v>
      </c>
      <c r="AN68">
        <v>48.31</v>
      </c>
    </row>
    <row r="69" spans="7:40">
      <c r="G69" t="s">
        <v>111</v>
      </c>
      <c r="H69" s="73">
        <v>145.56</v>
      </c>
      <c r="I69" s="46">
        <v>0</v>
      </c>
      <c r="J69" s="46">
        <v>3.32</v>
      </c>
      <c r="K69" s="46">
        <v>0</v>
      </c>
      <c r="L69" s="46">
        <v>2.4699999999999998</v>
      </c>
      <c r="M69" s="74">
        <v>0</v>
      </c>
      <c r="N69" s="73">
        <v>231.68</v>
      </c>
      <c r="O69" s="46">
        <v>350</v>
      </c>
      <c r="P69" s="46">
        <v>0</v>
      </c>
      <c r="Q69" s="46">
        <v>0</v>
      </c>
      <c r="R69" s="46">
        <v>0</v>
      </c>
      <c r="S69" s="74">
        <v>0</v>
      </c>
      <c r="W69">
        <v>1.93</v>
      </c>
      <c r="X69">
        <v>0.63</v>
      </c>
      <c r="Y69">
        <v>0</v>
      </c>
      <c r="Z69">
        <v>100</v>
      </c>
      <c r="AA69">
        <v>3.32</v>
      </c>
      <c r="AB69">
        <v>0</v>
      </c>
      <c r="AC69">
        <v>0</v>
      </c>
      <c r="AD69">
        <v>0.54</v>
      </c>
      <c r="AE69">
        <v>100</v>
      </c>
      <c r="AF69">
        <v>0</v>
      </c>
      <c r="AG69">
        <v>0</v>
      </c>
      <c r="AH69">
        <v>231.68</v>
      </c>
      <c r="AI69">
        <v>48.31</v>
      </c>
      <c r="AJ69">
        <v>48.31</v>
      </c>
      <c r="AK69">
        <v>0</v>
      </c>
      <c r="AL69">
        <v>150</v>
      </c>
      <c r="AM69">
        <v>0</v>
      </c>
      <c r="AN69">
        <v>48.31</v>
      </c>
    </row>
    <row r="70" spans="7:40">
      <c r="G70" t="s">
        <v>112</v>
      </c>
      <c r="H70" s="73">
        <v>145.56</v>
      </c>
      <c r="I70" s="46">
        <v>0</v>
      </c>
      <c r="J70" s="46">
        <v>3.32</v>
      </c>
      <c r="K70" s="46">
        <v>0</v>
      </c>
      <c r="L70" s="46">
        <v>2.34</v>
      </c>
      <c r="M70" s="74">
        <v>0</v>
      </c>
      <c r="N70" s="73">
        <v>231.68</v>
      </c>
      <c r="O70" s="46">
        <v>350</v>
      </c>
      <c r="P70" s="46">
        <v>0</v>
      </c>
      <c r="Q70" s="46">
        <v>0</v>
      </c>
      <c r="R70" s="46">
        <v>0</v>
      </c>
      <c r="S70" s="74">
        <v>0</v>
      </c>
      <c r="W70">
        <v>1.93</v>
      </c>
      <c r="X70">
        <v>0.63</v>
      </c>
      <c r="Y70">
        <v>0</v>
      </c>
      <c r="Z70">
        <v>100</v>
      </c>
      <c r="AA70">
        <v>3.32</v>
      </c>
      <c r="AB70">
        <v>0</v>
      </c>
      <c r="AC70">
        <v>0</v>
      </c>
      <c r="AD70">
        <v>0.41</v>
      </c>
      <c r="AE70">
        <v>100</v>
      </c>
      <c r="AF70">
        <v>0</v>
      </c>
      <c r="AG70">
        <v>0</v>
      </c>
      <c r="AH70">
        <v>231.68</v>
      </c>
      <c r="AI70">
        <v>48.31</v>
      </c>
      <c r="AJ70">
        <v>48.31</v>
      </c>
      <c r="AK70">
        <v>0</v>
      </c>
      <c r="AL70">
        <v>150</v>
      </c>
      <c r="AM70">
        <v>0</v>
      </c>
      <c r="AN70">
        <v>48.31</v>
      </c>
    </row>
    <row r="71" spans="7:40">
      <c r="G71" t="s">
        <v>113</v>
      </c>
      <c r="H71" s="73">
        <v>145.51</v>
      </c>
      <c r="I71" s="46">
        <v>0</v>
      </c>
      <c r="J71" s="46">
        <v>3.32</v>
      </c>
      <c r="K71" s="46">
        <v>0</v>
      </c>
      <c r="L71" s="46">
        <v>2.2599999999999998</v>
      </c>
      <c r="M71" s="74">
        <v>0</v>
      </c>
      <c r="N71" s="73">
        <v>231.68</v>
      </c>
      <c r="O71" s="46">
        <v>350</v>
      </c>
      <c r="P71" s="46">
        <v>0</v>
      </c>
      <c r="Q71" s="46">
        <v>0</v>
      </c>
      <c r="R71" s="46">
        <v>0</v>
      </c>
      <c r="S71" s="74">
        <v>0</v>
      </c>
      <c r="W71">
        <v>1.93</v>
      </c>
      <c r="X71">
        <v>0.57999999999999996</v>
      </c>
      <c r="Y71">
        <v>0</v>
      </c>
      <c r="Z71">
        <v>100</v>
      </c>
      <c r="AA71">
        <v>3.32</v>
      </c>
      <c r="AB71">
        <v>0</v>
      </c>
      <c r="AC71">
        <v>0</v>
      </c>
      <c r="AD71">
        <v>0.33</v>
      </c>
      <c r="AE71">
        <v>100</v>
      </c>
      <c r="AF71">
        <v>0</v>
      </c>
      <c r="AG71">
        <v>0</v>
      </c>
      <c r="AH71">
        <v>231.68</v>
      </c>
      <c r="AI71">
        <v>48.31</v>
      </c>
      <c r="AJ71">
        <v>48.31</v>
      </c>
      <c r="AK71">
        <v>0</v>
      </c>
      <c r="AL71">
        <v>150</v>
      </c>
      <c r="AM71">
        <v>0</v>
      </c>
      <c r="AN71">
        <v>48.31</v>
      </c>
    </row>
    <row r="72" spans="7:40">
      <c r="G72" t="s">
        <v>114</v>
      </c>
      <c r="H72" s="73">
        <v>145.51</v>
      </c>
      <c r="I72" s="46">
        <v>0</v>
      </c>
      <c r="J72" s="46">
        <v>3.32</v>
      </c>
      <c r="K72" s="46">
        <v>0</v>
      </c>
      <c r="L72" s="46">
        <v>2.21</v>
      </c>
      <c r="M72" s="74">
        <v>0</v>
      </c>
      <c r="N72" s="73">
        <v>231.68</v>
      </c>
      <c r="O72" s="46">
        <v>350</v>
      </c>
      <c r="P72" s="46">
        <v>0</v>
      </c>
      <c r="Q72" s="46">
        <v>0</v>
      </c>
      <c r="R72" s="46">
        <v>0</v>
      </c>
      <c r="S72" s="74">
        <v>0</v>
      </c>
      <c r="W72">
        <v>1.93</v>
      </c>
      <c r="X72">
        <v>0.57999999999999996</v>
      </c>
      <c r="Y72">
        <v>0</v>
      </c>
      <c r="Z72">
        <v>100</v>
      </c>
      <c r="AA72">
        <v>3.32</v>
      </c>
      <c r="AB72">
        <v>0</v>
      </c>
      <c r="AC72">
        <v>0</v>
      </c>
      <c r="AD72">
        <v>0.28000000000000003</v>
      </c>
      <c r="AE72">
        <v>100</v>
      </c>
      <c r="AF72">
        <v>0</v>
      </c>
      <c r="AG72">
        <v>0</v>
      </c>
      <c r="AH72">
        <v>231.68</v>
      </c>
      <c r="AI72">
        <v>48.31</v>
      </c>
      <c r="AJ72">
        <v>48.31</v>
      </c>
      <c r="AK72">
        <v>0</v>
      </c>
      <c r="AL72">
        <v>150</v>
      </c>
      <c r="AM72">
        <v>0</v>
      </c>
      <c r="AN72">
        <v>48.31</v>
      </c>
    </row>
    <row r="73" spans="7:40">
      <c r="G73" t="s">
        <v>115</v>
      </c>
      <c r="H73" s="73">
        <v>145.51</v>
      </c>
      <c r="I73" s="46">
        <v>0</v>
      </c>
      <c r="J73" s="46">
        <v>3.32</v>
      </c>
      <c r="K73" s="46">
        <v>0</v>
      </c>
      <c r="L73" s="46">
        <v>2.0699999999999998</v>
      </c>
      <c r="M73" s="74">
        <v>0</v>
      </c>
      <c r="N73" s="73">
        <v>231.68</v>
      </c>
      <c r="O73" s="46">
        <v>350</v>
      </c>
      <c r="P73" s="46">
        <v>0</v>
      </c>
      <c r="Q73" s="46">
        <v>0</v>
      </c>
      <c r="R73" s="46">
        <v>0</v>
      </c>
      <c r="S73" s="74">
        <v>0</v>
      </c>
      <c r="W73">
        <v>1.93</v>
      </c>
      <c r="X73">
        <v>0.57999999999999996</v>
      </c>
      <c r="Y73">
        <v>0</v>
      </c>
      <c r="Z73">
        <v>100</v>
      </c>
      <c r="AA73">
        <v>3.32</v>
      </c>
      <c r="AB73">
        <v>0</v>
      </c>
      <c r="AC73">
        <v>0</v>
      </c>
      <c r="AD73">
        <v>0.14000000000000001</v>
      </c>
      <c r="AE73">
        <v>100</v>
      </c>
      <c r="AF73">
        <v>0</v>
      </c>
      <c r="AG73">
        <v>0</v>
      </c>
      <c r="AH73">
        <v>231.68</v>
      </c>
      <c r="AI73">
        <v>48.31</v>
      </c>
      <c r="AJ73">
        <v>48.31</v>
      </c>
      <c r="AK73">
        <v>0</v>
      </c>
      <c r="AL73">
        <v>150</v>
      </c>
      <c r="AM73">
        <v>0</v>
      </c>
      <c r="AN73">
        <v>48.31</v>
      </c>
    </row>
    <row r="74" spans="7:40">
      <c r="G74" t="s">
        <v>116</v>
      </c>
      <c r="H74" s="73">
        <v>145.51</v>
      </c>
      <c r="I74" s="46">
        <v>0</v>
      </c>
      <c r="J74" s="46">
        <v>3.32</v>
      </c>
      <c r="K74" s="46">
        <v>0</v>
      </c>
      <c r="L74" s="46">
        <v>1.93</v>
      </c>
      <c r="M74" s="74">
        <v>0</v>
      </c>
      <c r="N74" s="73">
        <v>231.68</v>
      </c>
      <c r="O74" s="46">
        <v>350</v>
      </c>
      <c r="P74" s="46">
        <v>0</v>
      </c>
      <c r="Q74" s="46">
        <v>0</v>
      </c>
      <c r="R74" s="46">
        <v>0</v>
      </c>
      <c r="S74" s="74">
        <v>0</v>
      </c>
      <c r="W74">
        <v>1.93</v>
      </c>
      <c r="X74">
        <v>0.57999999999999996</v>
      </c>
      <c r="Y74">
        <v>0</v>
      </c>
      <c r="Z74">
        <v>100</v>
      </c>
      <c r="AA74">
        <v>3.32</v>
      </c>
      <c r="AB74">
        <v>0</v>
      </c>
      <c r="AC74">
        <v>0</v>
      </c>
      <c r="AD74">
        <v>0</v>
      </c>
      <c r="AE74">
        <v>100</v>
      </c>
      <c r="AF74">
        <v>0</v>
      </c>
      <c r="AG74">
        <v>0</v>
      </c>
      <c r="AH74">
        <v>231.68</v>
      </c>
      <c r="AI74">
        <v>48.31</v>
      </c>
      <c r="AJ74">
        <v>48.31</v>
      </c>
      <c r="AK74">
        <v>0</v>
      </c>
      <c r="AL74">
        <v>150</v>
      </c>
      <c r="AM74">
        <v>0</v>
      </c>
      <c r="AN74">
        <v>48.31</v>
      </c>
    </row>
    <row r="75" spans="7:40">
      <c r="G75" t="s">
        <v>117</v>
      </c>
      <c r="H75" s="73">
        <v>145.56</v>
      </c>
      <c r="I75" s="46">
        <v>0</v>
      </c>
      <c r="J75" s="46">
        <v>3.32</v>
      </c>
      <c r="K75" s="46">
        <v>0</v>
      </c>
      <c r="L75" s="46">
        <v>1.93</v>
      </c>
      <c r="M75" s="74">
        <v>0</v>
      </c>
      <c r="N75" s="73">
        <v>176.91</v>
      </c>
      <c r="O75" s="46">
        <v>350</v>
      </c>
      <c r="P75" s="46">
        <v>0</v>
      </c>
      <c r="Q75" s="46">
        <v>0</v>
      </c>
      <c r="R75" s="46">
        <v>0</v>
      </c>
      <c r="S75" s="74">
        <v>0</v>
      </c>
      <c r="W75">
        <v>1.93</v>
      </c>
      <c r="X75">
        <v>0.63</v>
      </c>
      <c r="Y75">
        <v>100</v>
      </c>
      <c r="Z75">
        <v>0</v>
      </c>
      <c r="AA75">
        <v>3.32</v>
      </c>
      <c r="AB75">
        <v>0</v>
      </c>
      <c r="AC75">
        <v>55</v>
      </c>
      <c r="AD75">
        <v>0</v>
      </c>
      <c r="AE75">
        <v>100</v>
      </c>
      <c r="AF75">
        <v>25</v>
      </c>
      <c r="AG75">
        <v>0</v>
      </c>
      <c r="AH75">
        <v>96.91</v>
      </c>
      <c r="AI75">
        <v>48.31</v>
      </c>
      <c r="AJ75">
        <v>48.31</v>
      </c>
      <c r="AK75">
        <v>0</v>
      </c>
      <c r="AL75">
        <v>150</v>
      </c>
      <c r="AM75">
        <v>0</v>
      </c>
      <c r="AN75">
        <v>48.31</v>
      </c>
    </row>
    <row r="76" spans="7:40">
      <c r="G76" t="s">
        <v>118</v>
      </c>
      <c r="H76" s="73">
        <v>145.56</v>
      </c>
      <c r="I76" s="46">
        <v>0</v>
      </c>
      <c r="J76" s="46">
        <v>3.32</v>
      </c>
      <c r="K76" s="46">
        <v>0</v>
      </c>
      <c r="L76" s="46">
        <v>1.93</v>
      </c>
      <c r="M76" s="74">
        <v>0</v>
      </c>
      <c r="N76" s="73">
        <v>176.91</v>
      </c>
      <c r="O76" s="46">
        <v>350</v>
      </c>
      <c r="P76" s="46">
        <v>0</v>
      </c>
      <c r="Q76" s="46">
        <v>0</v>
      </c>
      <c r="R76" s="46">
        <v>0</v>
      </c>
      <c r="S76" s="74">
        <v>0</v>
      </c>
      <c r="W76">
        <v>1.93</v>
      </c>
      <c r="X76">
        <v>0.63</v>
      </c>
      <c r="Y76">
        <v>100</v>
      </c>
      <c r="Z76">
        <v>0</v>
      </c>
      <c r="AA76">
        <v>3.32</v>
      </c>
      <c r="AB76">
        <v>0</v>
      </c>
      <c r="AC76">
        <v>55</v>
      </c>
      <c r="AD76">
        <v>0</v>
      </c>
      <c r="AE76">
        <v>100</v>
      </c>
      <c r="AF76">
        <v>25</v>
      </c>
      <c r="AG76">
        <v>0</v>
      </c>
      <c r="AH76">
        <v>96.91</v>
      </c>
      <c r="AI76">
        <v>48.31</v>
      </c>
      <c r="AJ76">
        <v>48.31</v>
      </c>
      <c r="AK76">
        <v>0</v>
      </c>
      <c r="AL76">
        <v>150</v>
      </c>
      <c r="AM76">
        <v>0</v>
      </c>
      <c r="AN76">
        <v>48.31</v>
      </c>
    </row>
    <row r="77" spans="7:40">
      <c r="G77" t="s">
        <v>119</v>
      </c>
      <c r="H77" s="73">
        <v>145.56</v>
      </c>
      <c r="I77" s="46">
        <v>0</v>
      </c>
      <c r="J77" s="46">
        <v>3.32</v>
      </c>
      <c r="K77" s="46">
        <v>0</v>
      </c>
      <c r="L77" s="46">
        <v>1.93</v>
      </c>
      <c r="M77" s="74">
        <v>0</v>
      </c>
      <c r="N77" s="73">
        <v>176.91</v>
      </c>
      <c r="O77" s="46">
        <v>350</v>
      </c>
      <c r="P77" s="46">
        <v>0</v>
      </c>
      <c r="Q77" s="46">
        <v>0</v>
      </c>
      <c r="R77" s="46">
        <v>0</v>
      </c>
      <c r="S77" s="74">
        <v>0</v>
      </c>
      <c r="W77">
        <v>1.93</v>
      </c>
      <c r="X77">
        <v>0.63</v>
      </c>
      <c r="Y77">
        <v>100</v>
      </c>
      <c r="Z77">
        <v>0</v>
      </c>
      <c r="AA77">
        <v>3.32</v>
      </c>
      <c r="AB77">
        <v>0</v>
      </c>
      <c r="AC77">
        <v>55</v>
      </c>
      <c r="AD77">
        <v>0</v>
      </c>
      <c r="AE77">
        <v>100</v>
      </c>
      <c r="AF77">
        <v>25</v>
      </c>
      <c r="AG77">
        <v>0</v>
      </c>
      <c r="AH77">
        <v>96.91</v>
      </c>
      <c r="AI77">
        <v>48.31</v>
      </c>
      <c r="AJ77">
        <v>48.31</v>
      </c>
      <c r="AK77">
        <v>0</v>
      </c>
      <c r="AL77">
        <v>150</v>
      </c>
      <c r="AM77">
        <v>0</v>
      </c>
      <c r="AN77">
        <v>48.31</v>
      </c>
    </row>
    <row r="78" spans="7:40">
      <c r="G78" t="s">
        <v>120</v>
      </c>
      <c r="H78" s="73">
        <v>145.56</v>
      </c>
      <c r="I78" s="46">
        <v>0</v>
      </c>
      <c r="J78" s="46">
        <v>3.32</v>
      </c>
      <c r="K78" s="46">
        <v>0</v>
      </c>
      <c r="L78" s="46">
        <v>1.93</v>
      </c>
      <c r="M78" s="74">
        <v>0</v>
      </c>
      <c r="N78" s="73">
        <v>176.91</v>
      </c>
      <c r="O78" s="46">
        <v>350</v>
      </c>
      <c r="P78" s="46">
        <v>0</v>
      </c>
      <c r="Q78" s="46">
        <v>0</v>
      </c>
      <c r="R78" s="46">
        <v>0</v>
      </c>
      <c r="S78" s="74">
        <v>0</v>
      </c>
      <c r="W78">
        <v>1.93</v>
      </c>
      <c r="X78">
        <v>0.63</v>
      </c>
      <c r="Y78">
        <v>100</v>
      </c>
      <c r="Z78">
        <v>0</v>
      </c>
      <c r="AA78">
        <v>3.32</v>
      </c>
      <c r="AB78">
        <v>0</v>
      </c>
      <c r="AC78">
        <v>55</v>
      </c>
      <c r="AD78">
        <v>0</v>
      </c>
      <c r="AE78">
        <v>100</v>
      </c>
      <c r="AF78">
        <v>25</v>
      </c>
      <c r="AG78">
        <v>0</v>
      </c>
      <c r="AH78">
        <v>96.91</v>
      </c>
      <c r="AI78">
        <v>48.31</v>
      </c>
      <c r="AJ78">
        <v>48.31</v>
      </c>
      <c r="AK78">
        <v>0</v>
      </c>
      <c r="AL78">
        <v>150</v>
      </c>
      <c r="AM78">
        <v>0</v>
      </c>
      <c r="AN78">
        <v>48.31</v>
      </c>
    </row>
    <row r="79" spans="7:40">
      <c r="G79" t="s">
        <v>121</v>
      </c>
      <c r="H79" s="73">
        <v>145.56</v>
      </c>
      <c r="I79" s="46">
        <v>0</v>
      </c>
      <c r="J79" s="46">
        <v>3.32</v>
      </c>
      <c r="K79" s="46">
        <v>0</v>
      </c>
      <c r="L79" s="46">
        <v>1.93</v>
      </c>
      <c r="M79" s="74">
        <v>0</v>
      </c>
      <c r="N79" s="73">
        <v>176.91</v>
      </c>
      <c r="O79" s="46">
        <v>350</v>
      </c>
      <c r="P79" s="46">
        <v>0</v>
      </c>
      <c r="Q79" s="46">
        <v>0</v>
      </c>
      <c r="R79" s="46">
        <v>0</v>
      </c>
      <c r="S79" s="74">
        <v>0</v>
      </c>
      <c r="W79">
        <v>1.93</v>
      </c>
      <c r="X79">
        <v>0.63</v>
      </c>
      <c r="Y79">
        <v>100</v>
      </c>
      <c r="Z79">
        <v>0</v>
      </c>
      <c r="AA79">
        <v>3.32</v>
      </c>
      <c r="AB79">
        <v>0</v>
      </c>
      <c r="AC79">
        <v>55</v>
      </c>
      <c r="AD79">
        <v>0</v>
      </c>
      <c r="AE79">
        <v>100</v>
      </c>
      <c r="AF79">
        <v>25</v>
      </c>
      <c r="AG79">
        <v>0</v>
      </c>
      <c r="AH79">
        <v>96.91</v>
      </c>
      <c r="AI79">
        <v>48.31</v>
      </c>
      <c r="AJ79">
        <v>48.31</v>
      </c>
      <c r="AK79">
        <v>0</v>
      </c>
      <c r="AL79">
        <v>150</v>
      </c>
      <c r="AM79">
        <v>0</v>
      </c>
      <c r="AN79">
        <v>48.31</v>
      </c>
    </row>
    <row r="80" spans="7:40">
      <c r="G80" t="s">
        <v>122</v>
      </c>
      <c r="H80" s="73">
        <v>145.56</v>
      </c>
      <c r="I80" s="46">
        <v>0</v>
      </c>
      <c r="J80" s="46">
        <v>3.32</v>
      </c>
      <c r="K80" s="46">
        <v>0</v>
      </c>
      <c r="L80" s="46">
        <v>1.93</v>
      </c>
      <c r="M80" s="74">
        <v>0</v>
      </c>
      <c r="N80" s="73">
        <v>176.91</v>
      </c>
      <c r="O80" s="46">
        <v>350</v>
      </c>
      <c r="P80" s="46">
        <v>0</v>
      </c>
      <c r="Q80" s="46">
        <v>0</v>
      </c>
      <c r="R80" s="46">
        <v>0</v>
      </c>
      <c r="S80" s="74">
        <v>0</v>
      </c>
      <c r="W80">
        <v>1.93</v>
      </c>
      <c r="X80">
        <v>0.63</v>
      </c>
      <c r="Y80">
        <v>100</v>
      </c>
      <c r="Z80">
        <v>0</v>
      </c>
      <c r="AA80">
        <v>3.32</v>
      </c>
      <c r="AB80">
        <v>0</v>
      </c>
      <c r="AC80">
        <v>55</v>
      </c>
      <c r="AD80">
        <v>0</v>
      </c>
      <c r="AE80">
        <v>100</v>
      </c>
      <c r="AF80">
        <v>25</v>
      </c>
      <c r="AG80">
        <v>0</v>
      </c>
      <c r="AH80">
        <v>96.91</v>
      </c>
      <c r="AI80">
        <v>48.31</v>
      </c>
      <c r="AJ80">
        <v>48.31</v>
      </c>
      <c r="AK80">
        <v>0</v>
      </c>
      <c r="AL80">
        <v>150</v>
      </c>
      <c r="AM80">
        <v>0</v>
      </c>
      <c r="AN80">
        <v>48.31</v>
      </c>
    </row>
    <row r="81" spans="7:40">
      <c r="G81" t="s">
        <v>123</v>
      </c>
      <c r="H81" s="73">
        <v>145.56</v>
      </c>
      <c r="I81" s="46">
        <v>0</v>
      </c>
      <c r="J81" s="46">
        <v>3.32</v>
      </c>
      <c r="K81" s="46">
        <v>0</v>
      </c>
      <c r="L81" s="46">
        <v>1.93</v>
      </c>
      <c r="M81" s="74">
        <v>0</v>
      </c>
      <c r="N81" s="73">
        <v>176.91</v>
      </c>
      <c r="O81" s="46">
        <v>350</v>
      </c>
      <c r="P81" s="46">
        <v>0</v>
      </c>
      <c r="Q81" s="46">
        <v>0</v>
      </c>
      <c r="R81" s="46">
        <v>0</v>
      </c>
      <c r="S81" s="74">
        <v>0</v>
      </c>
      <c r="W81">
        <v>1.93</v>
      </c>
      <c r="X81">
        <v>0.63</v>
      </c>
      <c r="Y81">
        <v>100</v>
      </c>
      <c r="Z81">
        <v>0</v>
      </c>
      <c r="AA81">
        <v>3.32</v>
      </c>
      <c r="AB81">
        <v>0</v>
      </c>
      <c r="AC81">
        <v>55</v>
      </c>
      <c r="AD81">
        <v>0</v>
      </c>
      <c r="AE81">
        <v>100</v>
      </c>
      <c r="AF81">
        <v>25</v>
      </c>
      <c r="AG81">
        <v>0</v>
      </c>
      <c r="AH81">
        <v>96.91</v>
      </c>
      <c r="AI81">
        <v>48.31</v>
      </c>
      <c r="AJ81">
        <v>48.31</v>
      </c>
      <c r="AK81">
        <v>0</v>
      </c>
      <c r="AL81">
        <v>150</v>
      </c>
      <c r="AM81">
        <v>0</v>
      </c>
      <c r="AN81">
        <v>48.31</v>
      </c>
    </row>
    <row r="82" spans="7:40">
      <c r="G82" t="s">
        <v>124</v>
      </c>
      <c r="H82" s="73">
        <v>145.56</v>
      </c>
      <c r="I82" s="46">
        <v>0</v>
      </c>
      <c r="J82" s="46">
        <v>3.32</v>
      </c>
      <c r="K82" s="46">
        <v>0</v>
      </c>
      <c r="L82" s="46">
        <v>1.93</v>
      </c>
      <c r="M82" s="74">
        <v>0</v>
      </c>
      <c r="N82" s="73">
        <v>176.91</v>
      </c>
      <c r="O82" s="46">
        <v>350</v>
      </c>
      <c r="P82" s="46">
        <v>0</v>
      </c>
      <c r="Q82" s="46">
        <v>0</v>
      </c>
      <c r="R82" s="46">
        <v>0</v>
      </c>
      <c r="S82" s="74">
        <v>0</v>
      </c>
      <c r="W82">
        <v>1.93</v>
      </c>
      <c r="X82">
        <v>0.63</v>
      </c>
      <c r="Y82">
        <v>100</v>
      </c>
      <c r="Z82">
        <v>0</v>
      </c>
      <c r="AA82">
        <v>3.32</v>
      </c>
      <c r="AB82">
        <v>0</v>
      </c>
      <c r="AC82">
        <v>55</v>
      </c>
      <c r="AD82">
        <v>0</v>
      </c>
      <c r="AE82">
        <v>100</v>
      </c>
      <c r="AF82">
        <v>25</v>
      </c>
      <c r="AG82">
        <v>0</v>
      </c>
      <c r="AH82">
        <v>96.91</v>
      </c>
      <c r="AI82">
        <v>48.31</v>
      </c>
      <c r="AJ82">
        <v>48.31</v>
      </c>
      <c r="AK82">
        <v>0</v>
      </c>
      <c r="AL82">
        <v>150</v>
      </c>
      <c r="AM82">
        <v>0</v>
      </c>
      <c r="AN82">
        <v>48.31</v>
      </c>
    </row>
    <row r="83" spans="7:40">
      <c r="G83" t="s">
        <v>125</v>
      </c>
      <c r="H83" s="73">
        <v>145.51</v>
      </c>
      <c r="I83" s="46">
        <v>0</v>
      </c>
      <c r="J83" s="46">
        <v>3.41</v>
      </c>
      <c r="K83" s="46">
        <v>0</v>
      </c>
      <c r="L83" s="46">
        <v>1.93</v>
      </c>
      <c r="M83" s="74">
        <v>0</v>
      </c>
      <c r="N83" s="73">
        <v>176.91</v>
      </c>
      <c r="O83" s="46">
        <v>250</v>
      </c>
      <c r="P83" s="46">
        <v>0</v>
      </c>
      <c r="Q83" s="46">
        <v>0</v>
      </c>
      <c r="R83" s="46">
        <v>0</v>
      </c>
      <c r="S83" s="74">
        <v>0</v>
      </c>
      <c r="W83">
        <v>1.93</v>
      </c>
      <c r="X83">
        <v>0.57999999999999996</v>
      </c>
      <c r="Y83">
        <v>100</v>
      </c>
      <c r="Z83">
        <v>0</v>
      </c>
      <c r="AA83">
        <v>3.41</v>
      </c>
      <c r="AB83">
        <v>0</v>
      </c>
      <c r="AC83">
        <v>55</v>
      </c>
      <c r="AD83">
        <v>0</v>
      </c>
      <c r="AE83">
        <v>0</v>
      </c>
      <c r="AF83">
        <v>25</v>
      </c>
      <c r="AG83">
        <v>0</v>
      </c>
      <c r="AH83">
        <v>96.91</v>
      </c>
      <c r="AI83">
        <v>48.31</v>
      </c>
      <c r="AJ83">
        <v>48.31</v>
      </c>
      <c r="AK83">
        <v>0</v>
      </c>
      <c r="AL83">
        <v>150</v>
      </c>
      <c r="AM83">
        <v>0</v>
      </c>
      <c r="AN83">
        <v>48.31</v>
      </c>
    </row>
    <row r="84" spans="7:40">
      <c r="G84" t="s">
        <v>126</v>
      </c>
      <c r="H84" s="73">
        <v>145.51</v>
      </c>
      <c r="I84" s="46">
        <v>0</v>
      </c>
      <c r="J84" s="46">
        <v>3.41</v>
      </c>
      <c r="K84" s="46">
        <v>0</v>
      </c>
      <c r="L84" s="46">
        <v>1.93</v>
      </c>
      <c r="M84" s="74">
        <v>0</v>
      </c>
      <c r="N84" s="73">
        <v>176.91</v>
      </c>
      <c r="O84" s="46">
        <v>250</v>
      </c>
      <c r="P84" s="46">
        <v>0</v>
      </c>
      <c r="Q84" s="46">
        <v>0</v>
      </c>
      <c r="R84" s="46">
        <v>0</v>
      </c>
      <c r="S84" s="74">
        <v>0</v>
      </c>
      <c r="W84">
        <v>1.93</v>
      </c>
      <c r="X84">
        <v>0.57999999999999996</v>
      </c>
      <c r="Y84">
        <v>100</v>
      </c>
      <c r="Z84">
        <v>0</v>
      </c>
      <c r="AA84">
        <v>3.41</v>
      </c>
      <c r="AB84">
        <v>0</v>
      </c>
      <c r="AC84">
        <v>55</v>
      </c>
      <c r="AD84">
        <v>0</v>
      </c>
      <c r="AE84">
        <v>0</v>
      </c>
      <c r="AF84">
        <v>25</v>
      </c>
      <c r="AG84">
        <v>0</v>
      </c>
      <c r="AH84">
        <v>96.91</v>
      </c>
      <c r="AI84">
        <v>48.31</v>
      </c>
      <c r="AJ84">
        <v>48.31</v>
      </c>
      <c r="AK84">
        <v>0</v>
      </c>
      <c r="AL84">
        <v>150</v>
      </c>
      <c r="AM84">
        <v>0</v>
      </c>
      <c r="AN84">
        <v>48.31</v>
      </c>
    </row>
    <row r="85" spans="7:40">
      <c r="G85" t="s">
        <v>127</v>
      </c>
      <c r="H85" s="73">
        <v>145.51</v>
      </c>
      <c r="I85" s="46">
        <v>0</v>
      </c>
      <c r="J85" s="46">
        <v>3.41</v>
      </c>
      <c r="K85" s="46">
        <v>0</v>
      </c>
      <c r="L85" s="46">
        <v>1.93</v>
      </c>
      <c r="M85" s="74">
        <v>0</v>
      </c>
      <c r="N85" s="73">
        <v>176.91</v>
      </c>
      <c r="O85" s="46">
        <v>250</v>
      </c>
      <c r="P85" s="46">
        <v>0</v>
      </c>
      <c r="Q85" s="46">
        <v>0</v>
      </c>
      <c r="R85" s="46">
        <v>0</v>
      </c>
      <c r="S85" s="74">
        <v>0</v>
      </c>
      <c r="W85">
        <v>1.93</v>
      </c>
      <c r="X85">
        <v>0.57999999999999996</v>
      </c>
      <c r="Y85">
        <v>100</v>
      </c>
      <c r="Z85">
        <v>0</v>
      </c>
      <c r="AA85">
        <v>3.41</v>
      </c>
      <c r="AB85">
        <v>0</v>
      </c>
      <c r="AC85">
        <v>55</v>
      </c>
      <c r="AD85">
        <v>0</v>
      </c>
      <c r="AE85">
        <v>0</v>
      </c>
      <c r="AF85">
        <v>25</v>
      </c>
      <c r="AG85">
        <v>0</v>
      </c>
      <c r="AH85">
        <v>96.91</v>
      </c>
      <c r="AI85">
        <v>48.31</v>
      </c>
      <c r="AJ85">
        <v>48.31</v>
      </c>
      <c r="AK85">
        <v>0</v>
      </c>
      <c r="AL85">
        <v>150</v>
      </c>
      <c r="AM85">
        <v>0</v>
      </c>
      <c r="AN85">
        <v>48.31</v>
      </c>
    </row>
    <row r="86" spans="7:40">
      <c r="G86" t="s">
        <v>128</v>
      </c>
      <c r="H86" s="73">
        <v>145.51</v>
      </c>
      <c r="I86" s="46">
        <v>0</v>
      </c>
      <c r="J86" s="46">
        <v>3.41</v>
      </c>
      <c r="K86" s="46">
        <v>0</v>
      </c>
      <c r="L86" s="46">
        <v>1.93</v>
      </c>
      <c r="M86" s="74">
        <v>0</v>
      </c>
      <c r="N86" s="73">
        <v>176.91</v>
      </c>
      <c r="O86" s="46">
        <v>250</v>
      </c>
      <c r="P86" s="46">
        <v>0</v>
      </c>
      <c r="Q86" s="46">
        <v>0</v>
      </c>
      <c r="R86" s="46">
        <v>0</v>
      </c>
      <c r="S86" s="74">
        <v>0</v>
      </c>
      <c r="W86">
        <v>1.93</v>
      </c>
      <c r="X86">
        <v>0.57999999999999996</v>
      </c>
      <c r="Y86">
        <v>100</v>
      </c>
      <c r="Z86">
        <v>0</v>
      </c>
      <c r="AA86">
        <v>3.41</v>
      </c>
      <c r="AB86">
        <v>0</v>
      </c>
      <c r="AC86">
        <v>55</v>
      </c>
      <c r="AD86">
        <v>0</v>
      </c>
      <c r="AE86">
        <v>0</v>
      </c>
      <c r="AF86">
        <v>25</v>
      </c>
      <c r="AG86">
        <v>0</v>
      </c>
      <c r="AH86">
        <v>96.91</v>
      </c>
      <c r="AI86">
        <v>48.31</v>
      </c>
      <c r="AJ86">
        <v>48.31</v>
      </c>
      <c r="AK86">
        <v>0</v>
      </c>
      <c r="AL86">
        <v>150</v>
      </c>
      <c r="AM86">
        <v>0</v>
      </c>
      <c r="AN86">
        <v>48.31</v>
      </c>
    </row>
    <row r="87" spans="7:40">
      <c r="G87" t="s">
        <v>129</v>
      </c>
      <c r="H87" s="73">
        <v>145.51</v>
      </c>
      <c r="I87" s="46">
        <v>0</v>
      </c>
      <c r="J87" s="46">
        <v>3.41</v>
      </c>
      <c r="K87" s="46">
        <v>0</v>
      </c>
      <c r="L87" s="46">
        <v>1.93</v>
      </c>
      <c r="M87" s="74">
        <v>0</v>
      </c>
      <c r="N87" s="73">
        <v>176.91</v>
      </c>
      <c r="O87" s="46">
        <v>250</v>
      </c>
      <c r="P87" s="46">
        <v>0</v>
      </c>
      <c r="Q87" s="46">
        <v>0</v>
      </c>
      <c r="R87" s="46">
        <v>0</v>
      </c>
      <c r="S87" s="74">
        <v>0</v>
      </c>
      <c r="W87">
        <v>1.93</v>
      </c>
      <c r="X87">
        <v>0.57999999999999996</v>
      </c>
      <c r="Y87">
        <v>100</v>
      </c>
      <c r="Z87">
        <v>0</v>
      </c>
      <c r="AA87">
        <v>3.41</v>
      </c>
      <c r="AB87">
        <v>0</v>
      </c>
      <c r="AC87">
        <v>55</v>
      </c>
      <c r="AD87">
        <v>0</v>
      </c>
      <c r="AE87">
        <v>0</v>
      </c>
      <c r="AF87">
        <v>25</v>
      </c>
      <c r="AG87">
        <v>0</v>
      </c>
      <c r="AH87">
        <v>96.91</v>
      </c>
      <c r="AI87">
        <v>48.31</v>
      </c>
      <c r="AJ87">
        <v>48.31</v>
      </c>
      <c r="AK87">
        <v>0</v>
      </c>
      <c r="AL87">
        <v>150</v>
      </c>
      <c r="AM87">
        <v>0</v>
      </c>
      <c r="AN87">
        <v>48.31</v>
      </c>
    </row>
    <row r="88" spans="7:40">
      <c r="G88" t="s">
        <v>130</v>
      </c>
      <c r="H88" s="73">
        <v>145.51</v>
      </c>
      <c r="I88" s="46">
        <v>0</v>
      </c>
      <c r="J88" s="46">
        <v>3.41</v>
      </c>
      <c r="K88" s="46">
        <v>0</v>
      </c>
      <c r="L88" s="46">
        <v>1.93</v>
      </c>
      <c r="M88" s="74">
        <v>0</v>
      </c>
      <c r="N88" s="73">
        <v>176.91</v>
      </c>
      <c r="O88" s="46">
        <v>250</v>
      </c>
      <c r="P88" s="46">
        <v>0</v>
      </c>
      <c r="Q88" s="46">
        <v>0</v>
      </c>
      <c r="R88" s="46">
        <v>0</v>
      </c>
      <c r="S88" s="74">
        <v>0</v>
      </c>
      <c r="W88">
        <v>1.93</v>
      </c>
      <c r="X88">
        <v>0.57999999999999996</v>
      </c>
      <c r="Y88">
        <v>100</v>
      </c>
      <c r="Z88">
        <v>0</v>
      </c>
      <c r="AA88">
        <v>3.41</v>
      </c>
      <c r="AB88">
        <v>0</v>
      </c>
      <c r="AC88">
        <v>55</v>
      </c>
      <c r="AD88">
        <v>0</v>
      </c>
      <c r="AE88">
        <v>0</v>
      </c>
      <c r="AF88">
        <v>25</v>
      </c>
      <c r="AG88">
        <v>0</v>
      </c>
      <c r="AH88">
        <v>96.91</v>
      </c>
      <c r="AI88">
        <v>48.31</v>
      </c>
      <c r="AJ88">
        <v>48.31</v>
      </c>
      <c r="AK88">
        <v>0</v>
      </c>
      <c r="AL88">
        <v>150</v>
      </c>
      <c r="AM88">
        <v>0</v>
      </c>
      <c r="AN88">
        <v>48.31</v>
      </c>
    </row>
    <row r="89" spans="7:40">
      <c r="G89" t="s">
        <v>131</v>
      </c>
      <c r="H89" s="73">
        <v>145.51</v>
      </c>
      <c r="I89" s="46">
        <v>0</v>
      </c>
      <c r="J89" s="46">
        <v>3.41</v>
      </c>
      <c r="K89" s="46">
        <v>0</v>
      </c>
      <c r="L89" s="46">
        <v>1.93</v>
      </c>
      <c r="M89" s="74">
        <v>0</v>
      </c>
      <c r="N89" s="73">
        <v>176.91</v>
      </c>
      <c r="O89" s="46">
        <v>250</v>
      </c>
      <c r="P89" s="46">
        <v>0</v>
      </c>
      <c r="Q89" s="46">
        <v>0</v>
      </c>
      <c r="R89" s="46">
        <v>0</v>
      </c>
      <c r="S89" s="74">
        <v>0</v>
      </c>
      <c r="W89">
        <v>1.93</v>
      </c>
      <c r="X89">
        <v>0.57999999999999996</v>
      </c>
      <c r="Y89">
        <v>100</v>
      </c>
      <c r="Z89">
        <v>0</v>
      </c>
      <c r="AA89">
        <v>3.41</v>
      </c>
      <c r="AB89">
        <v>0</v>
      </c>
      <c r="AC89">
        <v>55</v>
      </c>
      <c r="AD89">
        <v>0</v>
      </c>
      <c r="AE89">
        <v>0</v>
      </c>
      <c r="AF89">
        <v>25</v>
      </c>
      <c r="AG89">
        <v>0</v>
      </c>
      <c r="AH89">
        <v>96.91</v>
      </c>
      <c r="AI89">
        <v>48.31</v>
      </c>
      <c r="AJ89">
        <v>48.31</v>
      </c>
      <c r="AK89">
        <v>0</v>
      </c>
      <c r="AL89">
        <v>150</v>
      </c>
      <c r="AM89">
        <v>0</v>
      </c>
      <c r="AN89">
        <v>48.31</v>
      </c>
    </row>
    <row r="90" spans="7:40">
      <c r="G90" t="s">
        <v>132</v>
      </c>
      <c r="H90" s="73">
        <v>145.51</v>
      </c>
      <c r="I90" s="46">
        <v>0</v>
      </c>
      <c r="J90" s="46">
        <v>3.41</v>
      </c>
      <c r="K90" s="46">
        <v>0</v>
      </c>
      <c r="L90" s="46">
        <v>1.93</v>
      </c>
      <c r="M90" s="74">
        <v>0</v>
      </c>
      <c r="N90" s="73">
        <v>176.91</v>
      </c>
      <c r="O90" s="46">
        <v>250</v>
      </c>
      <c r="P90" s="46">
        <v>0</v>
      </c>
      <c r="Q90" s="46">
        <v>0</v>
      </c>
      <c r="R90" s="46">
        <v>0</v>
      </c>
      <c r="S90" s="74">
        <v>0</v>
      </c>
      <c r="W90">
        <v>1.93</v>
      </c>
      <c r="X90">
        <v>0.57999999999999996</v>
      </c>
      <c r="Y90">
        <v>100</v>
      </c>
      <c r="Z90">
        <v>0</v>
      </c>
      <c r="AA90">
        <v>3.41</v>
      </c>
      <c r="AB90">
        <v>0</v>
      </c>
      <c r="AC90">
        <v>55</v>
      </c>
      <c r="AD90">
        <v>0</v>
      </c>
      <c r="AE90">
        <v>0</v>
      </c>
      <c r="AF90">
        <v>25</v>
      </c>
      <c r="AG90">
        <v>0</v>
      </c>
      <c r="AH90">
        <v>96.91</v>
      </c>
      <c r="AI90">
        <v>48.31</v>
      </c>
      <c r="AJ90">
        <v>48.31</v>
      </c>
      <c r="AK90">
        <v>0</v>
      </c>
      <c r="AL90">
        <v>150</v>
      </c>
      <c r="AM90">
        <v>0</v>
      </c>
      <c r="AN90">
        <v>48.31</v>
      </c>
    </row>
    <row r="91" spans="7:40">
      <c r="G91" t="s">
        <v>133</v>
      </c>
      <c r="H91" s="73">
        <v>145.51</v>
      </c>
      <c r="I91" s="46">
        <v>0</v>
      </c>
      <c r="J91" s="46">
        <v>3.32</v>
      </c>
      <c r="K91" s="46">
        <v>0</v>
      </c>
      <c r="L91" s="46">
        <v>1.93</v>
      </c>
      <c r="M91" s="74">
        <v>0</v>
      </c>
      <c r="N91" s="73">
        <v>191.53</v>
      </c>
      <c r="O91" s="46">
        <v>267.08</v>
      </c>
      <c r="P91" s="46">
        <v>0</v>
      </c>
      <c r="Q91" s="46">
        <v>0</v>
      </c>
      <c r="R91" s="46">
        <v>0</v>
      </c>
      <c r="S91" s="74">
        <v>0</v>
      </c>
      <c r="W91">
        <v>1.93</v>
      </c>
      <c r="X91">
        <v>0.57999999999999996</v>
      </c>
      <c r="Y91">
        <v>100</v>
      </c>
      <c r="Z91">
        <v>0</v>
      </c>
      <c r="AA91">
        <v>3.32</v>
      </c>
      <c r="AB91">
        <v>17.079999999999998</v>
      </c>
      <c r="AC91">
        <v>55</v>
      </c>
      <c r="AD91">
        <v>0</v>
      </c>
      <c r="AE91">
        <v>0</v>
      </c>
      <c r="AF91">
        <v>0</v>
      </c>
      <c r="AG91">
        <v>0</v>
      </c>
      <c r="AH91">
        <v>96.91</v>
      </c>
      <c r="AI91">
        <v>48.31</v>
      </c>
      <c r="AJ91">
        <v>48.31</v>
      </c>
      <c r="AK91">
        <v>39.619999999999997</v>
      </c>
      <c r="AL91">
        <v>150</v>
      </c>
      <c r="AM91">
        <v>0</v>
      </c>
      <c r="AN91">
        <v>48.31</v>
      </c>
    </row>
    <row r="92" spans="7:40">
      <c r="G92" t="s">
        <v>134</v>
      </c>
      <c r="H92" s="73">
        <v>145.51</v>
      </c>
      <c r="I92" s="46">
        <v>0</v>
      </c>
      <c r="J92" s="46">
        <v>3.32</v>
      </c>
      <c r="K92" s="46">
        <v>0</v>
      </c>
      <c r="L92" s="46">
        <v>1.93</v>
      </c>
      <c r="M92" s="74">
        <v>0</v>
      </c>
      <c r="N92" s="73">
        <v>191.53</v>
      </c>
      <c r="O92" s="46">
        <v>267.08</v>
      </c>
      <c r="P92" s="46">
        <v>0</v>
      </c>
      <c r="Q92" s="46">
        <v>0</v>
      </c>
      <c r="R92" s="46">
        <v>0</v>
      </c>
      <c r="S92" s="74">
        <v>0</v>
      </c>
      <c r="W92">
        <v>1.93</v>
      </c>
      <c r="X92">
        <v>0.57999999999999996</v>
      </c>
      <c r="Y92">
        <v>100</v>
      </c>
      <c r="Z92">
        <v>0</v>
      </c>
      <c r="AA92">
        <v>3.32</v>
      </c>
      <c r="AB92">
        <v>17.079999999999998</v>
      </c>
      <c r="AC92">
        <v>55</v>
      </c>
      <c r="AD92">
        <v>0</v>
      </c>
      <c r="AE92">
        <v>0</v>
      </c>
      <c r="AF92">
        <v>0</v>
      </c>
      <c r="AG92">
        <v>0</v>
      </c>
      <c r="AH92">
        <v>96.91</v>
      </c>
      <c r="AI92">
        <v>48.31</v>
      </c>
      <c r="AJ92">
        <v>48.31</v>
      </c>
      <c r="AK92">
        <v>39.619999999999997</v>
      </c>
      <c r="AL92">
        <v>150</v>
      </c>
      <c r="AM92">
        <v>0</v>
      </c>
      <c r="AN92">
        <v>48.31</v>
      </c>
    </row>
    <row r="93" spans="7:40">
      <c r="G93" t="s">
        <v>135</v>
      </c>
      <c r="H93" s="73">
        <v>145.51</v>
      </c>
      <c r="I93" s="46">
        <v>0</v>
      </c>
      <c r="J93" s="46">
        <v>3.32</v>
      </c>
      <c r="K93" s="46">
        <v>0</v>
      </c>
      <c r="L93" s="46">
        <v>1.93</v>
      </c>
      <c r="M93" s="74">
        <v>0</v>
      </c>
      <c r="N93" s="73">
        <v>191.53</v>
      </c>
      <c r="O93" s="46">
        <v>267.08</v>
      </c>
      <c r="P93" s="46">
        <v>0</v>
      </c>
      <c r="Q93" s="46">
        <v>0</v>
      </c>
      <c r="R93" s="46">
        <v>0</v>
      </c>
      <c r="S93" s="74">
        <v>0</v>
      </c>
      <c r="W93">
        <v>1.93</v>
      </c>
      <c r="X93">
        <v>0.57999999999999996</v>
      </c>
      <c r="Y93">
        <v>100</v>
      </c>
      <c r="Z93">
        <v>0</v>
      </c>
      <c r="AA93">
        <v>3.32</v>
      </c>
      <c r="AB93">
        <v>17.079999999999998</v>
      </c>
      <c r="AC93">
        <v>55</v>
      </c>
      <c r="AD93">
        <v>0</v>
      </c>
      <c r="AE93">
        <v>0</v>
      </c>
      <c r="AF93">
        <v>0</v>
      </c>
      <c r="AG93">
        <v>0</v>
      </c>
      <c r="AH93">
        <v>96.91</v>
      </c>
      <c r="AI93">
        <v>48.31</v>
      </c>
      <c r="AJ93">
        <v>48.31</v>
      </c>
      <c r="AK93">
        <v>39.619999999999997</v>
      </c>
      <c r="AL93">
        <v>150</v>
      </c>
      <c r="AM93">
        <v>0</v>
      </c>
      <c r="AN93">
        <v>48.31</v>
      </c>
    </row>
    <row r="94" spans="7:40">
      <c r="G94" t="s">
        <v>136</v>
      </c>
      <c r="H94" s="73">
        <v>145.51</v>
      </c>
      <c r="I94" s="46">
        <v>0</v>
      </c>
      <c r="J94" s="46">
        <v>3.32</v>
      </c>
      <c r="K94" s="46">
        <v>0</v>
      </c>
      <c r="L94" s="46">
        <v>1.93</v>
      </c>
      <c r="M94" s="74">
        <v>0</v>
      </c>
      <c r="N94" s="73">
        <v>191.53</v>
      </c>
      <c r="O94" s="46">
        <v>267.08</v>
      </c>
      <c r="P94" s="46">
        <v>0</v>
      </c>
      <c r="Q94" s="46">
        <v>0</v>
      </c>
      <c r="R94" s="46">
        <v>0</v>
      </c>
      <c r="S94" s="74">
        <v>0</v>
      </c>
      <c r="W94">
        <v>1.93</v>
      </c>
      <c r="X94">
        <v>0.57999999999999996</v>
      </c>
      <c r="Y94">
        <v>100</v>
      </c>
      <c r="Z94">
        <v>0</v>
      </c>
      <c r="AA94">
        <v>3.32</v>
      </c>
      <c r="AB94">
        <v>17.079999999999998</v>
      </c>
      <c r="AC94">
        <v>55</v>
      </c>
      <c r="AD94">
        <v>0</v>
      </c>
      <c r="AE94">
        <v>0</v>
      </c>
      <c r="AF94">
        <v>0</v>
      </c>
      <c r="AG94">
        <v>0</v>
      </c>
      <c r="AH94">
        <v>96.91</v>
      </c>
      <c r="AI94">
        <v>48.31</v>
      </c>
      <c r="AJ94">
        <v>48.31</v>
      </c>
      <c r="AK94">
        <v>39.619999999999997</v>
      </c>
      <c r="AL94">
        <v>150</v>
      </c>
      <c r="AM94">
        <v>0</v>
      </c>
      <c r="AN94">
        <v>48.31</v>
      </c>
    </row>
    <row r="95" spans="7:40">
      <c r="G95" t="s">
        <v>137</v>
      </c>
      <c r="H95" s="73">
        <v>145.51</v>
      </c>
      <c r="I95" s="46">
        <v>0</v>
      </c>
      <c r="J95" s="46">
        <v>3.32</v>
      </c>
      <c r="K95" s="46">
        <v>0</v>
      </c>
      <c r="L95" s="46">
        <v>1.93</v>
      </c>
      <c r="M95" s="74">
        <v>0</v>
      </c>
      <c r="N95" s="73">
        <v>136.53</v>
      </c>
      <c r="O95" s="46">
        <v>267.08</v>
      </c>
      <c r="P95" s="46">
        <v>0</v>
      </c>
      <c r="Q95" s="46">
        <v>0</v>
      </c>
      <c r="R95" s="46">
        <v>0</v>
      </c>
      <c r="S95" s="74">
        <v>0</v>
      </c>
      <c r="W95">
        <v>1.93</v>
      </c>
      <c r="X95">
        <v>0.57999999999999996</v>
      </c>
      <c r="Y95">
        <v>100</v>
      </c>
      <c r="Z95">
        <v>0</v>
      </c>
      <c r="AA95">
        <v>3.32</v>
      </c>
      <c r="AB95">
        <v>17.079999999999998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96.91</v>
      </c>
      <c r="AI95">
        <v>48.31</v>
      </c>
      <c r="AJ95">
        <v>48.31</v>
      </c>
      <c r="AK95">
        <v>39.619999999999997</v>
      </c>
      <c r="AL95">
        <v>150</v>
      </c>
      <c r="AM95">
        <v>0</v>
      </c>
      <c r="AN95">
        <v>48.31</v>
      </c>
    </row>
    <row r="96" spans="7:40">
      <c r="G96" t="s">
        <v>138</v>
      </c>
      <c r="H96" s="73">
        <v>145.51</v>
      </c>
      <c r="I96" s="46">
        <v>0</v>
      </c>
      <c r="J96" s="46">
        <v>3.32</v>
      </c>
      <c r="K96" s="46">
        <v>0</v>
      </c>
      <c r="L96" s="46">
        <v>1.93</v>
      </c>
      <c r="M96" s="74">
        <v>0</v>
      </c>
      <c r="N96" s="73">
        <v>136.53</v>
      </c>
      <c r="O96" s="46">
        <v>267.08</v>
      </c>
      <c r="P96" s="46">
        <v>0</v>
      </c>
      <c r="Q96" s="46">
        <v>0</v>
      </c>
      <c r="R96" s="46">
        <v>0</v>
      </c>
      <c r="S96" s="74">
        <v>0</v>
      </c>
      <c r="W96">
        <v>1.93</v>
      </c>
      <c r="X96">
        <v>0.57999999999999996</v>
      </c>
      <c r="Y96">
        <v>100</v>
      </c>
      <c r="Z96">
        <v>0</v>
      </c>
      <c r="AA96">
        <v>3.32</v>
      </c>
      <c r="AB96">
        <v>17.079999999999998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96.91</v>
      </c>
      <c r="AI96">
        <v>48.31</v>
      </c>
      <c r="AJ96">
        <v>48.31</v>
      </c>
      <c r="AK96">
        <v>39.619999999999997</v>
      </c>
      <c r="AL96">
        <v>150</v>
      </c>
      <c r="AM96">
        <v>0</v>
      </c>
      <c r="AN96">
        <v>48.31</v>
      </c>
    </row>
    <row r="97" spans="1:133">
      <c r="G97" t="s">
        <v>139</v>
      </c>
      <c r="H97" s="73">
        <v>145.51</v>
      </c>
      <c r="I97" s="46">
        <v>0</v>
      </c>
      <c r="J97" s="46">
        <v>3.32</v>
      </c>
      <c r="K97" s="46">
        <v>0</v>
      </c>
      <c r="L97" s="46">
        <v>1.93</v>
      </c>
      <c r="M97" s="74">
        <v>0</v>
      </c>
      <c r="N97" s="73">
        <v>136.53</v>
      </c>
      <c r="O97" s="46">
        <v>267.08</v>
      </c>
      <c r="P97" s="46">
        <v>0</v>
      </c>
      <c r="Q97" s="46">
        <v>0</v>
      </c>
      <c r="R97" s="46">
        <v>0</v>
      </c>
      <c r="S97" s="74">
        <v>0</v>
      </c>
      <c r="W97">
        <v>1.93</v>
      </c>
      <c r="X97">
        <v>0.57999999999999996</v>
      </c>
      <c r="Y97">
        <v>100</v>
      </c>
      <c r="Z97">
        <v>0</v>
      </c>
      <c r="AA97">
        <v>3.32</v>
      </c>
      <c r="AB97">
        <v>17.079999999999998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96.91</v>
      </c>
      <c r="AI97">
        <v>48.31</v>
      </c>
      <c r="AJ97">
        <v>48.31</v>
      </c>
      <c r="AK97">
        <v>39.619999999999997</v>
      </c>
      <c r="AL97">
        <v>150</v>
      </c>
      <c r="AM97">
        <v>0</v>
      </c>
      <c r="AN97">
        <v>48.31</v>
      </c>
    </row>
    <row r="98" spans="1:133">
      <c r="G98" t="s">
        <v>140</v>
      </c>
      <c r="H98" s="73">
        <v>145.51</v>
      </c>
      <c r="I98" s="46">
        <v>0</v>
      </c>
      <c r="J98" s="46">
        <v>3.32</v>
      </c>
      <c r="K98" s="46">
        <v>0</v>
      </c>
      <c r="L98" s="46">
        <v>1.93</v>
      </c>
      <c r="M98" s="74">
        <v>0</v>
      </c>
      <c r="N98" s="73">
        <v>136.53</v>
      </c>
      <c r="O98" s="46">
        <v>267.08</v>
      </c>
      <c r="P98" s="46">
        <v>0</v>
      </c>
      <c r="Q98" s="46">
        <v>0</v>
      </c>
      <c r="R98" s="46">
        <v>0</v>
      </c>
      <c r="S98" s="74">
        <v>0</v>
      </c>
      <c r="W98">
        <v>1.93</v>
      </c>
      <c r="X98">
        <v>0.57999999999999996</v>
      </c>
      <c r="Y98">
        <v>100</v>
      </c>
      <c r="Z98">
        <v>0</v>
      </c>
      <c r="AA98">
        <v>3.32</v>
      </c>
      <c r="AB98">
        <v>17.079999999999998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96.91</v>
      </c>
      <c r="AI98">
        <v>48.31</v>
      </c>
      <c r="AJ98">
        <v>48.31</v>
      </c>
      <c r="AK98">
        <v>39.619999999999997</v>
      </c>
      <c r="AL98">
        <v>150</v>
      </c>
      <c r="AM98">
        <v>0</v>
      </c>
      <c r="AN98">
        <v>48.31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3.4945599999999977</v>
      </c>
      <c r="I99" s="69">
        <f t="shared" ref="I99:BU99" si="1">SUM(I3:I98)/4000</f>
        <v>0</v>
      </c>
      <c r="J99" s="69">
        <f t="shared" si="1"/>
        <v>8.0489999999999937E-2</v>
      </c>
      <c r="K99" s="69">
        <f t="shared" si="1"/>
        <v>0.1812</v>
      </c>
      <c r="L99" s="69">
        <f t="shared" si="1"/>
        <v>6.7582500000000045E-2</v>
      </c>
      <c r="M99" s="69">
        <f t="shared" si="1"/>
        <v>0</v>
      </c>
      <c r="N99" s="68">
        <f t="shared" si="1"/>
        <v>4.6350400000000009</v>
      </c>
      <c r="O99" s="69">
        <f t="shared" si="1"/>
        <v>7.3866400000000034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4.6320000000000104E-2</v>
      </c>
      <c r="X99">
        <f t="shared" si="1"/>
        <v>1.6239999999999991E-2</v>
      </c>
      <c r="Y99">
        <f t="shared" si="1"/>
        <v>1.2</v>
      </c>
      <c r="Z99">
        <f t="shared" si="1"/>
        <v>1.2</v>
      </c>
      <c r="AA99">
        <f t="shared" si="1"/>
        <v>8.0489999999999937E-2</v>
      </c>
      <c r="AB99">
        <f t="shared" si="1"/>
        <v>0.13663999999999993</v>
      </c>
      <c r="AC99">
        <f t="shared" si="1"/>
        <v>0.27500000000000002</v>
      </c>
      <c r="AD99">
        <f t="shared" si="1"/>
        <v>2.1262500000000007E-2</v>
      </c>
      <c r="AE99">
        <f t="shared" si="1"/>
        <v>1.25</v>
      </c>
      <c r="AF99">
        <f t="shared" si="1"/>
        <v>0.1</v>
      </c>
      <c r="AG99">
        <f t="shared" si="1"/>
        <v>0.1812</v>
      </c>
      <c r="AH99">
        <f t="shared" si="1"/>
        <v>3.9430800000000019</v>
      </c>
      <c r="AI99">
        <f t="shared" si="1"/>
        <v>1.1594400000000002</v>
      </c>
      <c r="AJ99">
        <f t="shared" si="1"/>
        <v>1.1594400000000002</v>
      </c>
      <c r="AK99">
        <f t="shared" si="1"/>
        <v>0.3169599999999998</v>
      </c>
      <c r="AL99">
        <f t="shared" si="1"/>
        <v>3.6</v>
      </c>
      <c r="AM99">
        <f t="shared" si="1"/>
        <v>0</v>
      </c>
      <c r="AN99">
        <f t="shared" si="1"/>
        <v>1.1594400000000002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529</v>
      </c>
      <c r="X100" t="s">
        <v>531</v>
      </c>
      <c r="Y100" t="s">
        <v>533</v>
      </c>
      <c r="Z100" t="s">
        <v>534</v>
      </c>
      <c r="AA100" t="s">
        <v>536</v>
      </c>
      <c r="AB100" t="s">
        <v>538</v>
      </c>
      <c r="AC100" t="s">
        <v>540</v>
      </c>
      <c r="AD100" t="s">
        <v>542</v>
      </c>
      <c r="AE100" t="s">
        <v>544</v>
      </c>
      <c r="AF100" t="s">
        <v>545</v>
      </c>
      <c r="AG100" t="s">
        <v>547</v>
      </c>
      <c r="AH100" t="s">
        <v>548</v>
      </c>
      <c r="AI100" t="s">
        <v>550</v>
      </c>
      <c r="AJ100" t="s">
        <v>552</v>
      </c>
      <c r="AK100" t="s">
        <v>553</v>
      </c>
      <c r="AL100" t="s">
        <v>555</v>
      </c>
      <c r="AM100" t="s">
        <v>557</v>
      </c>
      <c r="AN100" t="s">
        <v>559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45241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560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10.63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-20</v>
      </c>
      <c r="P3" s="53">
        <v>-20</v>
      </c>
      <c r="Q3" s="53">
        <v>0</v>
      </c>
      <c r="R3" s="53">
        <v>-0.5</v>
      </c>
      <c r="S3" s="72">
        <v>0</v>
      </c>
      <c r="T3" t="s">
        <v>560</v>
      </c>
      <c r="U3" s="73">
        <v>-41.5</v>
      </c>
      <c r="V3" s="74">
        <v>10.63</v>
      </c>
      <c r="W3">
        <v>10.63</v>
      </c>
      <c r="X3">
        <v>-20</v>
      </c>
      <c r="Y3">
        <v>-1</v>
      </c>
      <c r="Z3">
        <v>-0.5</v>
      </c>
      <c r="AA3">
        <v>-20</v>
      </c>
    </row>
    <row r="4" spans="1:27">
      <c r="B4" t="s">
        <v>257</v>
      </c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24.16</v>
      </c>
      <c r="K4" s="46">
        <v>0</v>
      </c>
      <c r="L4" s="46">
        <v>0</v>
      </c>
      <c r="M4" s="74">
        <v>0</v>
      </c>
      <c r="N4" s="73">
        <v>0</v>
      </c>
      <c r="O4" s="46">
        <v>-20</v>
      </c>
      <c r="P4" s="46">
        <v>0</v>
      </c>
      <c r="Q4" s="46">
        <v>0</v>
      </c>
      <c r="R4" s="46">
        <v>-0.5</v>
      </c>
      <c r="S4" s="74">
        <v>0</v>
      </c>
      <c r="U4" s="73">
        <v>-21.5</v>
      </c>
      <c r="V4" s="74">
        <v>24.16</v>
      </c>
      <c r="W4">
        <v>0</v>
      </c>
      <c r="X4">
        <v>-20</v>
      </c>
      <c r="Y4">
        <v>-1</v>
      </c>
      <c r="Z4">
        <v>-0.5</v>
      </c>
      <c r="AA4">
        <v>24.16</v>
      </c>
    </row>
    <row r="5" spans="1:27">
      <c r="G5" t="s">
        <v>47</v>
      </c>
      <c r="H5" s="73">
        <v>0</v>
      </c>
      <c r="I5" s="46">
        <v>0</v>
      </c>
      <c r="J5" s="46">
        <v>24.16</v>
      </c>
      <c r="K5" s="46">
        <v>0</v>
      </c>
      <c r="L5" s="46">
        <v>0</v>
      </c>
      <c r="M5" s="74">
        <v>0</v>
      </c>
      <c r="N5" s="73">
        <v>0</v>
      </c>
      <c r="O5" s="46">
        <v>-16</v>
      </c>
      <c r="P5" s="46">
        <v>0</v>
      </c>
      <c r="Q5" s="46">
        <v>0</v>
      </c>
      <c r="R5" s="46">
        <v>-0.5</v>
      </c>
      <c r="S5" s="74">
        <v>0</v>
      </c>
      <c r="U5" s="73">
        <v>-17.5</v>
      </c>
      <c r="V5" s="74">
        <v>24.16</v>
      </c>
      <c r="W5">
        <v>0</v>
      </c>
      <c r="X5">
        <v>-16</v>
      </c>
      <c r="Y5">
        <v>-1</v>
      </c>
      <c r="Z5">
        <v>-0.5</v>
      </c>
      <c r="AA5">
        <v>24.16</v>
      </c>
    </row>
    <row r="6" spans="1:27">
      <c r="G6" t="s">
        <v>48</v>
      </c>
      <c r="H6" s="73">
        <v>0</v>
      </c>
      <c r="I6" s="46">
        <v>0</v>
      </c>
      <c r="J6" s="46">
        <v>28.99</v>
      </c>
      <c r="K6" s="46">
        <v>0</v>
      </c>
      <c r="L6" s="46">
        <v>0</v>
      </c>
      <c r="M6" s="74">
        <v>0</v>
      </c>
      <c r="N6" s="73">
        <v>0</v>
      </c>
      <c r="O6" s="46">
        <v>-11</v>
      </c>
      <c r="P6" s="46">
        <v>0</v>
      </c>
      <c r="Q6" s="46">
        <v>0</v>
      </c>
      <c r="R6" s="46">
        <v>-0.7</v>
      </c>
      <c r="S6" s="74">
        <v>0</v>
      </c>
      <c r="U6" s="73">
        <v>-12.7</v>
      </c>
      <c r="V6" s="74">
        <v>28.99</v>
      </c>
      <c r="W6">
        <v>0</v>
      </c>
      <c r="X6">
        <v>-11</v>
      </c>
      <c r="Y6">
        <v>-1</v>
      </c>
      <c r="Z6">
        <v>-0.7</v>
      </c>
      <c r="AA6">
        <v>28.99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-15</v>
      </c>
      <c r="O7" s="46">
        <v>-30</v>
      </c>
      <c r="P7" s="46">
        <v>0</v>
      </c>
      <c r="Q7" s="46">
        <v>0</v>
      </c>
      <c r="R7" s="46">
        <v>-0.7</v>
      </c>
      <c r="S7" s="74">
        <v>0</v>
      </c>
      <c r="U7" s="73">
        <v>-46.7</v>
      </c>
      <c r="V7" s="74">
        <v>0</v>
      </c>
      <c r="W7">
        <v>-15</v>
      </c>
      <c r="X7">
        <v>-30</v>
      </c>
      <c r="Y7">
        <v>-1</v>
      </c>
      <c r="Z7">
        <v>-0.7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-60</v>
      </c>
      <c r="O8" s="46">
        <v>-20</v>
      </c>
      <c r="P8" s="46">
        <v>0</v>
      </c>
      <c r="Q8" s="46">
        <v>0</v>
      </c>
      <c r="R8" s="46">
        <v>-0.7</v>
      </c>
      <c r="S8" s="74">
        <v>0</v>
      </c>
      <c r="U8" s="73">
        <v>-81.7</v>
      </c>
      <c r="V8" s="74">
        <v>0</v>
      </c>
      <c r="W8">
        <v>-60</v>
      </c>
      <c r="X8">
        <v>-20</v>
      </c>
      <c r="Y8">
        <v>-1</v>
      </c>
      <c r="Z8">
        <v>-0.7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-34</v>
      </c>
      <c r="P9" s="46">
        <v>0</v>
      </c>
      <c r="Q9" s="46">
        <v>0</v>
      </c>
      <c r="R9" s="46">
        <v>-0.9</v>
      </c>
      <c r="S9" s="74">
        <v>0</v>
      </c>
      <c r="U9" s="73">
        <v>-35.9</v>
      </c>
      <c r="V9" s="74">
        <v>0</v>
      </c>
      <c r="W9">
        <v>0</v>
      </c>
      <c r="X9">
        <v>-34</v>
      </c>
      <c r="Y9">
        <v>-1</v>
      </c>
      <c r="Z9">
        <v>-0.9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-30</v>
      </c>
      <c r="P10" s="46">
        <v>0</v>
      </c>
      <c r="Q10" s="46">
        <v>0</v>
      </c>
      <c r="R10" s="46">
        <v>-0.9</v>
      </c>
      <c r="S10" s="74">
        <v>0</v>
      </c>
      <c r="U10" s="73">
        <v>-31.9</v>
      </c>
      <c r="V10" s="74">
        <v>0</v>
      </c>
      <c r="W10">
        <v>0</v>
      </c>
      <c r="X10">
        <v>-30</v>
      </c>
      <c r="Y10">
        <v>-1</v>
      </c>
      <c r="Z10">
        <v>-0.9</v>
      </c>
      <c r="AA10">
        <v>0</v>
      </c>
    </row>
    <row r="11" spans="1:27">
      <c r="G11" t="s">
        <v>53</v>
      </c>
      <c r="H11" s="73">
        <v>28.02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-45</v>
      </c>
      <c r="P11" s="46">
        <v>-90</v>
      </c>
      <c r="Q11" s="46">
        <v>0</v>
      </c>
      <c r="R11" s="46">
        <v>-1.6</v>
      </c>
      <c r="S11" s="74">
        <v>0</v>
      </c>
      <c r="U11" s="73">
        <v>-137.6</v>
      </c>
      <c r="V11" s="74">
        <v>28.02</v>
      </c>
      <c r="W11">
        <v>28.02</v>
      </c>
      <c r="X11">
        <v>-45</v>
      </c>
      <c r="Y11">
        <v>-1</v>
      </c>
      <c r="Z11">
        <v>-1.6</v>
      </c>
      <c r="AA11">
        <v>-90</v>
      </c>
    </row>
    <row r="12" spans="1:27">
      <c r="G12" t="s">
        <v>54</v>
      </c>
      <c r="H12" s="73">
        <v>56.04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-35</v>
      </c>
      <c r="P12" s="46">
        <v>-45</v>
      </c>
      <c r="Q12" s="46">
        <v>0</v>
      </c>
      <c r="R12" s="46">
        <v>-1.7</v>
      </c>
      <c r="S12" s="74">
        <v>0</v>
      </c>
      <c r="U12" s="73">
        <v>-82.7</v>
      </c>
      <c r="V12" s="74">
        <v>56.04</v>
      </c>
      <c r="W12">
        <v>56.04</v>
      </c>
      <c r="X12">
        <v>-35</v>
      </c>
      <c r="Y12">
        <v>-1</v>
      </c>
      <c r="Z12">
        <v>-1.7</v>
      </c>
      <c r="AA12">
        <v>-45</v>
      </c>
    </row>
    <row r="13" spans="1:27">
      <c r="G13" t="s">
        <v>55</v>
      </c>
      <c r="H13" s="73">
        <v>38.65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-10</v>
      </c>
      <c r="P13" s="46">
        <v>-60</v>
      </c>
      <c r="Q13" s="46">
        <v>0</v>
      </c>
      <c r="R13" s="46">
        <v>-1.7</v>
      </c>
      <c r="S13" s="74">
        <v>0</v>
      </c>
      <c r="U13" s="73">
        <v>-72.7</v>
      </c>
      <c r="V13" s="74">
        <v>38.65</v>
      </c>
      <c r="W13">
        <v>38.65</v>
      </c>
      <c r="X13">
        <v>-10</v>
      </c>
      <c r="Y13">
        <v>-1</v>
      </c>
      <c r="Z13">
        <v>-1.7</v>
      </c>
      <c r="AA13">
        <v>-60</v>
      </c>
    </row>
    <row r="14" spans="1:27">
      <c r="G14" t="s">
        <v>56</v>
      </c>
      <c r="H14" s="73">
        <v>33.82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-10</v>
      </c>
      <c r="P14" s="46">
        <v>-60</v>
      </c>
      <c r="Q14" s="46">
        <v>0</v>
      </c>
      <c r="R14" s="46">
        <v>-1.8</v>
      </c>
      <c r="S14" s="74">
        <v>0</v>
      </c>
      <c r="U14" s="73">
        <v>-72.8</v>
      </c>
      <c r="V14" s="74">
        <v>33.82</v>
      </c>
      <c r="W14">
        <v>33.82</v>
      </c>
      <c r="X14">
        <v>-10</v>
      </c>
      <c r="Y14">
        <v>-1</v>
      </c>
      <c r="Z14">
        <v>-1.8</v>
      </c>
      <c r="AA14">
        <v>-60</v>
      </c>
    </row>
    <row r="15" spans="1:27">
      <c r="G15" t="s">
        <v>57</v>
      </c>
      <c r="H15" s="73">
        <v>26.09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-10</v>
      </c>
      <c r="P15" s="46">
        <v>-70</v>
      </c>
      <c r="Q15" s="46">
        <v>0</v>
      </c>
      <c r="R15" s="46">
        <v>-1.8</v>
      </c>
      <c r="S15" s="74">
        <v>0</v>
      </c>
      <c r="U15" s="73">
        <v>-82.8</v>
      </c>
      <c r="V15" s="74">
        <v>26.09</v>
      </c>
      <c r="W15">
        <v>26.09</v>
      </c>
      <c r="X15">
        <v>-10</v>
      </c>
      <c r="Y15">
        <v>-1</v>
      </c>
      <c r="Z15">
        <v>-1.8</v>
      </c>
      <c r="AA15">
        <v>-70</v>
      </c>
    </row>
    <row r="16" spans="1:27">
      <c r="G16" t="s">
        <v>58</v>
      </c>
      <c r="H16" s="73">
        <v>23.19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-10</v>
      </c>
      <c r="P16" s="46">
        <v>-75</v>
      </c>
      <c r="Q16" s="46">
        <v>0</v>
      </c>
      <c r="R16" s="46">
        <v>-1.7</v>
      </c>
      <c r="S16" s="74">
        <v>0</v>
      </c>
      <c r="U16" s="73">
        <v>-87.7</v>
      </c>
      <c r="V16" s="74">
        <v>23.19</v>
      </c>
      <c r="W16">
        <v>23.19</v>
      </c>
      <c r="X16">
        <v>-10</v>
      </c>
      <c r="Y16">
        <v>-1</v>
      </c>
      <c r="Z16">
        <v>-1.7</v>
      </c>
      <c r="AA16">
        <v>-75</v>
      </c>
    </row>
    <row r="17" spans="7:27">
      <c r="G17" t="s">
        <v>59</v>
      </c>
      <c r="H17" s="73">
        <v>14.49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-10</v>
      </c>
      <c r="P17" s="46">
        <v>-60</v>
      </c>
      <c r="Q17" s="46">
        <v>0</v>
      </c>
      <c r="R17" s="46">
        <v>-1.5</v>
      </c>
      <c r="S17" s="74">
        <v>0</v>
      </c>
      <c r="U17" s="73">
        <v>-72.5</v>
      </c>
      <c r="V17" s="74">
        <v>14.49</v>
      </c>
      <c r="W17">
        <v>14.49</v>
      </c>
      <c r="X17">
        <v>-10</v>
      </c>
      <c r="Y17">
        <v>-1</v>
      </c>
      <c r="Z17">
        <v>-1.5</v>
      </c>
      <c r="AA17">
        <v>-60</v>
      </c>
    </row>
    <row r="18" spans="7:27">
      <c r="G18" t="s">
        <v>60</v>
      </c>
      <c r="H18" s="73">
        <v>15.46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-10</v>
      </c>
      <c r="P18" s="46">
        <v>-60</v>
      </c>
      <c r="Q18" s="46">
        <v>0</v>
      </c>
      <c r="R18" s="46">
        <v>-1.5</v>
      </c>
      <c r="S18" s="74">
        <v>0</v>
      </c>
      <c r="U18" s="73">
        <v>-72.5</v>
      </c>
      <c r="V18" s="74">
        <v>15.46</v>
      </c>
      <c r="W18">
        <v>15.46</v>
      </c>
      <c r="X18">
        <v>-10</v>
      </c>
      <c r="Y18">
        <v>-1</v>
      </c>
      <c r="Z18">
        <v>-1.5</v>
      </c>
      <c r="AA18">
        <v>-60</v>
      </c>
    </row>
    <row r="19" spans="7:27">
      <c r="G19" t="s">
        <v>61</v>
      </c>
      <c r="H19" s="73">
        <v>40.58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-75</v>
      </c>
      <c r="Q19" s="46">
        <v>0</v>
      </c>
      <c r="R19" s="46">
        <v>-1.1000000000000001</v>
      </c>
      <c r="S19" s="74">
        <v>0</v>
      </c>
      <c r="U19" s="73">
        <v>-77.099999999999994</v>
      </c>
      <c r="V19" s="74">
        <v>40.58</v>
      </c>
      <c r="W19">
        <v>40.58</v>
      </c>
      <c r="X19">
        <v>0</v>
      </c>
      <c r="Y19">
        <v>-1</v>
      </c>
      <c r="Z19">
        <v>-1.1000000000000001</v>
      </c>
      <c r="AA19">
        <v>-75</v>
      </c>
    </row>
    <row r="20" spans="7:27">
      <c r="G20" t="s">
        <v>62</v>
      </c>
      <c r="H20" s="73">
        <v>48.31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-110</v>
      </c>
      <c r="Q20" s="46">
        <v>0</v>
      </c>
      <c r="R20" s="46">
        <v>-1</v>
      </c>
      <c r="S20" s="74">
        <v>0</v>
      </c>
      <c r="U20" s="73">
        <v>-112</v>
      </c>
      <c r="V20" s="74">
        <v>48.31</v>
      </c>
      <c r="W20">
        <v>48.31</v>
      </c>
      <c r="X20">
        <v>0</v>
      </c>
      <c r="Y20">
        <v>-1</v>
      </c>
      <c r="Z20">
        <v>-1</v>
      </c>
      <c r="AA20">
        <v>-110</v>
      </c>
    </row>
    <row r="21" spans="7:27">
      <c r="G21" t="s">
        <v>63</v>
      </c>
      <c r="H21" s="73">
        <v>70.53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-20</v>
      </c>
      <c r="Q21" s="46">
        <v>0</v>
      </c>
      <c r="R21" s="46">
        <v>-0.9</v>
      </c>
      <c r="S21" s="74">
        <v>0</v>
      </c>
      <c r="U21" s="73">
        <v>-21.9</v>
      </c>
      <c r="V21" s="74">
        <v>70.53</v>
      </c>
      <c r="W21">
        <v>70.53</v>
      </c>
      <c r="X21">
        <v>0</v>
      </c>
      <c r="Y21">
        <v>-1</v>
      </c>
      <c r="Z21">
        <v>-0.9</v>
      </c>
      <c r="AA21">
        <v>-20</v>
      </c>
    </row>
    <row r="22" spans="7:27">
      <c r="G22" t="s">
        <v>64</v>
      </c>
      <c r="H22" s="73">
        <v>85.99</v>
      </c>
      <c r="I22" s="46">
        <v>0</v>
      </c>
      <c r="J22" s="46">
        <v>0</v>
      </c>
      <c r="K22" s="46">
        <v>0</v>
      </c>
      <c r="L22" s="46">
        <v>0.68</v>
      </c>
      <c r="M22" s="74">
        <v>0</v>
      </c>
      <c r="N22" s="73">
        <v>0</v>
      </c>
      <c r="O22" s="46">
        <v>0</v>
      </c>
      <c r="P22" s="46">
        <v>-135</v>
      </c>
      <c r="Q22" s="46">
        <v>0</v>
      </c>
      <c r="R22" s="46">
        <v>0</v>
      </c>
      <c r="S22" s="74">
        <v>0</v>
      </c>
      <c r="U22" s="73">
        <v>-136</v>
      </c>
      <c r="V22" s="74">
        <v>86.67</v>
      </c>
      <c r="W22">
        <v>85.99</v>
      </c>
      <c r="X22">
        <v>0</v>
      </c>
      <c r="Y22">
        <v>-1</v>
      </c>
      <c r="Z22">
        <v>0.68</v>
      </c>
      <c r="AA22">
        <v>-135</v>
      </c>
    </row>
    <row r="23" spans="7:27">
      <c r="G23" t="s">
        <v>65</v>
      </c>
      <c r="H23" s="73">
        <v>112.08</v>
      </c>
      <c r="I23" s="46">
        <v>0</v>
      </c>
      <c r="J23" s="46">
        <v>0</v>
      </c>
      <c r="K23" s="46">
        <v>0</v>
      </c>
      <c r="L23" s="46">
        <v>1.64</v>
      </c>
      <c r="M23" s="74">
        <v>0</v>
      </c>
      <c r="N23" s="73">
        <v>0</v>
      </c>
      <c r="O23" s="46">
        <v>-9</v>
      </c>
      <c r="P23" s="46">
        <v>-15</v>
      </c>
      <c r="Q23" s="46">
        <v>0</v>
      </c>
      <c r="R23" s="46">
        <v>0</v>
      </c>
      <c r="S23" s="74">
        <v>0</v>
      </c>
      <c r="U23" s="73">
        <v>-25</v>
      </c>
      <c r="V23" s="74">
        <v>113.72</v>
      </c>
      <c r="W23">
        <v>112.08</v>
      </c>
      <c r="X23">
        <v>-9</v>
      </c>
      <c r="Y23">
        <v>-1</v>
      </c>
      <c r="Z23">
        <v>1.64</v>
      </c>
      <c r="AA23">
        <v>-15</v>
      </c>
    </row>
    <row r="24" spans="7:27">
      <c r="G24" t="s">
        <v>66</v>
      </c>
      <c r="H24" s="73">
        <v>105.32</v>
      </c>
      <c r="I24" s="46">
        <v>0</v>
      </c>
      <c r="J24" s="46">
        <v>0</v>
      </c>
      <c r="K24" s="46">
        <v>0</v>
      </c>
      <c r="L24" s="46">
        <v>2.5099999999999998</v>
      </c>
      <c r="M24" s="74">
        <v>0</v>
      </c>
      <c r="N24" s="73">
        <v>0</v>
      </c>
      <c r="O24" s="46">
        <v>-62</v>
      </c>
      <c r="P24" s="46">
        <v>-25</v>
      </c>
      <c r="Q24" s="46">
        <v>0</v>
      </c>
      <c r="R24" s="46">
        <v>0</v>
      </c>
      <c r="S24" s="74">
        <v>0</v>
      </c>
      <c r="U24" s="73">
        <v>-88</v>
      </c>
      <c r="V24" s="74">
        <v>107.83</v>
      </c>
      <c r="W24">
        <v>105.32</v>
      </c>
      <c r="X24">
        <v>-62</v>
      </c>
      <c r="Y24">
        <v>-1</v>
      </c>
      <c r="Z24">
        <v>2.5099999999999998</v>
      </c>
      <c r="AA24">
        <v>-25</v>
      </c>
    </row>
    <row r="25" spans="7:27">
      <c r="G25" t="s">
        <v>67</v>
      </c>
      <c r="H25" s="73">
        <v>18.36</v>
      </c>
      <c r="I25" s="46">
        <v>0</v>
      </c>
      <c r="J25" s="46">
        <v>0</v>
      </c>
      <c r="K25" s="46">
        <v>0</v>
      </c>
      <c r="L25" s="46">
        <v>4.3499999999999996</v>
      </c>
      <c r="M25" s="74">
        <v>0</v>
      </c>
      <c r="N25" s="73">
        <v>0</v>
      </c>
      <c r="O25" s="46">
        <v>-65</v>
      </c>
      <c r="P25" s="46">
        <v>-15</v>
      </c>
      <c r="Q25" s="46">
        <v>0</v>
      </c>
      <c r="R25" s="46">
        <v>0</v>
      </c>
      <c r="S25" s="74">
        <v>0</v>
      </c>
      <c r="U25" s="73">
        <v>-81</v>
      </c>
      <c r="V25" s="74">
        <v>22.71</v>
      </c>
      <c r="W25">
        <v>18.36</v>
      </c>
      <c r="X25">
        <v>-65</v>
      </c>
      <c r="Y25">
        <v>-1</v>
      </c>
      <c r="Z25">
        <v>4.3499999999999996</v>
      </c>
      <c r="AA25">
        <v>-15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4.54</v>
      </c>
      <c r="M26" s="74">
        <v>0</v>
      </c>
      <c r="N26" s="73">
        <v>-8</v>
      </c>
      <c r="O26" s="46">
        <v>-70</v>
      </c>
      <c r="P26" s="46">
        <v>-25</v>
      </c>
      <c r="Q26" s="46">
        <v>0</v>
      </c>
      <c r="R26" s="46">
        <v>0</v>
      </c>
      <c r="S26" s="74">
        <v>0</v>
      </c>
      <c r="U26" s="73">
        <v>-104</v>
      </c>
      <c r="V26" s="74">
        <v>4.54</v>
      </c>
      <c r="W26">
        <v>-8</v>
      </c>
      <c r="X26">
        <v>-70</v>
      </c>
      <c r="Y26">
        <v>-1</v>
      </c>
      <c r="Z26">
        <v>4.54</v>
      </c>
      <c r="AA26">
        <v>-25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5.8</v>
      </c>
      <c r="M27" s="74">
        <v>0</v>
      </c>
      <c r="N27" s="73">
        <v>0</v>
      </c>
      <c r="O27" s="46">
        <v>-72</v>
      </c>
      <c r="P27" s="46">
        <v>-20</v>
      </c>
      <c r="Q27" s="46">
        <v>0</v>
      </c>
      <c r="R27" s="46">
        <v>0</v>
      </c>
      <c r="S27" s="74">
        <v>0</v>
      </c>
      <c r="U27" s="73">
        <v>-93</v>
      </c>
      <c r="V27" s="74">
        <v>5.8</v>
      </c>
      <c r="W27">
        <v>0</v>
      </c>
      <c r="X27">
        <v>-72</v>
      </c>
      <c r="Y27">
        <v>-1</v>
      </c>
      <c r="Z27">
        <v>5.8</v>
      </c>
      <c r="AA27">
        <v>-20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6.86</v>
      </c>
      <c r="M28" s="74">
        <v>0</v>
      </c>
      <c r="N28" s="73">
        <v>-25</v>
      </c>
      <c r="O28" s="46">
        <v>-73</v>
      </c>
      <c r="P28" s="46">
        <v>-10</v>
      </c>
      <c r="Q28" s="46">
        <v>0</v>
      </c>
      <c r="R28" s="46">
        <v>0</v>
      </c>
      <c r="S28" s="74">
        <v>0</v>
      </c>
      <c r="U28" s="73">
        <v>-109</v>
      </c>
      <c r="V28" s="74">
        <v>6.86</v>
      </c>
      <c r="W28">
        <v>-25</v>
      </c>
      <c r="X28">
        <v>-73</v>
      </c>
      <c r="Y28">
        <v>-1</v>
      </c>
      <c r="Z28">
        <v>6.86</v>
      </c>
      <c r="AA28">
        <v>-10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6.86</v>
      </c>
      <c r="M29" s="74">
        <v>0</v>
      </c>
      <c r="N29" s="73">
        <v>0</v>
      </c>
      <c r="O29" s="46">
        <v>-89</v>
      </c>
      <c r="P29" s="46">
        <v>-10</v>
      </c>
      <c r="Q29" s="46">
        <v>0</v>
      </c>
      <c r="R29" s="46">
        <v>0</v>
      </c>
      <c r="S29" s="74">
        <v>0</v>
      </c>
      <c r="U29" s="73">
        <v>-100</v>
      </c>
      <c r="V29" s="74">
        <v>6.86</v>
      </c>
      <c r="W29">
        <v>0</v>
      </c>
      <c r="X29">
        <v>-89</v>
      </c>
      <c r="Y29">
        <v>-1</v>
      </c>
      <c r="Z29">
        <v>6.86</v>
      </c>
      <c r="AA29">
        <v>-10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7.34</v>
      </c>
      <c r="M30" s="74">
        <v>0</v>
      </c>
      <c r="N30" s="73">
        <v>0</v>
      </c>
      <c r="O30" s="46">
        <v>-95</v>
      </c>
      <c r="P30" s="46">
        <v>-10</v>
      </c>
      <c r="Q30" s="46">
        <v>0</v>
      </c>
      <c r="R30" s="46">
        <v>0</v>
      </c>
      <c r="S30" s="74">
        <v>0</v>
      </c>
      <c r="U30" s="73">
        <v>-106</v>
      </c>
      <c r="V30" s="74">
        <v>7.34</v>
      </c>
      <c r="W30">
        <v>0</v>
      </c>
      <c r="X30">
        <v>-95</v>
      </c>
      <c r="Y30">
        <v>-1</v>
      </c>
      <c r="Z30">
        <v>7.34</v>
      </c>
      <c r="AA30">
        <v>-10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8.5</v>
      </c>
      <c r="M31" s="74">
        <v>0</v>
      </c>
      <c r="N31" s="73">
        <v>-22</v>
      </c>
      <c r="O31" s="46">
        <v>-82</v>
      </c>
      <c r="P31" s="46">
        <v>-15</v>
      </c>
      <c r="Q31" s="46">
        <v>0</v>
      </c>
      <c r="R31" s="46">
        <v>0</v>
      </c>
      <c r="S31" s="74">
        <v>0</v>
      </c>
      <c r="U31" s="73">
        <v>-120</v>
      </c>
      <c r="V31" s="74">
        <v>8.5</v>
      </c>
      <c r="W31">
        <v>-22</v>
      </c>
      <c r="X31">
        <v>-82</v>
      </c>
      <c r="Y31">
        <v>-1</v>
      </c>
      <c r="Z31">
        <v>8.5</v>
      </c>
      <c r="AA31">
        <v>-15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8.6999999999999993</v>
      </c>
      <c r="M32" s="74">
        <v>0</v>
      </c>
      <c r="N32" s="73">
        <v>-22</v>
      </c>
      <c r="O32" s="46">
        <v>-77</v>
      </c>
      <c r="P32" s="46">
        <v>-15</v>
      </c>
      <c r="Q32" s="46">
        <v>0</v>
      </c>
      <c r="R32" s="46">
        <v>0</v>
      </c>
      <c r="S32" s="74">
        <v>0</v>
      </c>
      <c r="U32" s="73">
        <v>-115</v>
      </c>
      <c r="V32" s="74">
        <v>8.6999999999999993</v>
      </c>
      <c r="W32">
        <v>-22</v>
      </c>
      <c r="X32">
        <v>-77</v>
      </c>
      <c r="Y32">
        <v>-1</v>
      </c>
      <c r="Z32">
        <v>8.6999999999999993</v>
      </c>
      <c r="AA32">
        <v>-15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8.89</v>
      </c>
      <c r="M33" s="74">
        <v>0</v>
      </c>
      <c r="N33" s="73">
        <v>-34</v>
      </c>
      <c r="O33" s="46">
        <v>-19</v>
      </c>
      <c r="P33" s="46">
        <v>-60</v>
      </c>
      <c r="Q33" s="46">
        <v>0</v>
      </c>
      <c r="R33" s="46">
        <v>0</v>
      </c>
      <c r="S33" s="74">
        <v>0</v>
      </c>
      <c r="U33" s="73">
        <v>-114</v>
      </c>
      <c r="V33" s="74">
        <v>8.89</v>
      </c>
      <c r="W33">
        <v>-34</v>
      </c>
      <c r="X33">
        <v>-19</v>
      </c>
      <c r="Y33">
        <v>-1</v>
      </c>
      <c r="Z33">
        <v>8.89</v>
      </c>
      <c r="AA33">
        <v>-60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9.08</v>
      </c>
      <c r="M34" s="74">
        <v>0</v>
      </c>
      <c r="N34" s="73">
        <v>-31</v>
      </c>
      <c r="O34" s="46">
        <v>-20</v>
      </c>
      <c r="P34" s="46">
        <v>-50</v>
      </c>
      <c r="Q34" s="46">
        <v>0</v>
      </c>
      <c r="R34" s="46">
        <v>0</v>
      </c>
      <c r="S34" s="74">
        <v>0</v>
      </c>
      <c r="U34" s="73">
        <v>-102</v>
      </c>
      <c r="V34" s="74">
        <v>9.08</v>
      </c>
      <c r="W34">
        <v>-31</v>
      </c>
      <c r="X34">
        <v>-20</v>
      </c>
      <c r="Y34">
        <v>-1</v>
      </c>
      <c r="Z34">
        <v>9.08</v>
      </c>
      <c r="AA34">
        <v>-50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8.89</v>
      </c>
      <c r="M35" s="74">
        <v>0</v>
      </c>
      <c r="N35" s="73">
        <v>-70</v>
      </c>
      <c r="O35" s="46">
        <v>-15</v>
      </c>
      <c r="P35" s="46">
        <v>-100</v>
      </c>
      <c r="Q35" s="46">
        <v>0</v>
      </c>
      <c r="R35" s="46">
        <v>0</v>
      </c>
      <c r="S35" s="74">
        <v>0</v>
      </c>
      <c r="U35" s="73">
        <v>-186</v>
      </c>
      <c r="V35" s="74">
        <v>8.89</v>
      </c>
      <c r="W35">
        <v>-70</v>
      </c>
      <c r="X35">
        <v>-15</v>
      </c>
      <c r="Y35">
        <v>-1</v>
      </c>
      <c r="Z35">
        <v>8.89</v>
      </c>
      <c r="AA35">
        <v>-100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8.5</v>
      </c>
      <c r="M36" s="74">
        <v>0</v>
      </c>
      <c r="N36" s="73">
        <v>-70</v>
      </c>
      <c r="O36" s="46">
        <v>-18</v>
      </c>
      <c r="P36" s="46">
        <v>-70</v>
      </c>
      <c r="Q36" s="46">
        <v>0</v>
      </c>
      <c r="R36" s="46">
        <v>0</v>
      </c>
      <c r="S36" s="74">
        <v>0</v>
      </c>
      <c r="U36" s="73">
        <v>-159</v>
      </c>
      <c r="V36" s="74">
        <v>8.5</v>
      </c>
      <c r="W36">
        <v>-70</v>
      </c>
      <c r="X36">
        <v>-18</v>
      </c>
      <c r="Y36">
        <v>-1</v>
      </c>
      <c r="Z36">
        <v>8.5</v>
      </c>
      <c r="AA36">
        <v>-70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8.31</v>
      </c>
      <c r="M37" s="74">
        <v>0</v>
      </c>
      <c r="N37" s="73">
        <v>-21</v>
      </c>
      <c r="O37" s="46">
        <v>-17</v>
      </c>
      <c r="P37" s="46">
        <v>-20</v>
      </c>
      <c r="Q37" s="46">
        <v>0</v>
      </c>
      <c r="R37" s="46">
        <v>0</v>
      </c>
      <c r="S37" s="74">
        <v>0</v>
      </c>
      <c r="U37" s="73">
        <v>-59</v>
      </c>
      <c r="V37" s="74">
        <v>8.31</v>
      </c>
      <c r="W37">
        <v>-21</v>
      </c>
      <c r="X37">
        <v>-17</v>
      </c>
      <c r="Y37">
        <v>-1</v>
      </c>
      <c r="Z37">
        <v>8.31</v>
      </c>
      <c r="AA37">
        <v>-20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8.2100000000000009</v>
      </c>
      <c r="M38" s="74">
        <v>0</v>
      </c>
      <c r="N38" s="73">
        <v>-26</v>
      </c>
      <c r="O38" s="46">
        <v>-34</v>
      </c>
      <c r="P38" s="46">
        <v>-20</v>
      </c>
      <c r="Q38" s="46">
        <v>0</v>
      </c>
      <c r="R38" s="46">
        <v>0</v>
      </c>
      <c r="S38" s="74">
        <v>0</v>
      </c>
      <c r="U38" s="73">
        <v>-81</v>
      </c>
      <c r="V38" s="74">
        <v>8.2100000000000009</v>
      </c>
      <c r="W38">
        <v>-26</v>
      </c>
      <c r="X38">
        <v>-34</v>
      </c>
      <c r="Y38">
        <v>-1</v>
      </c>
      <c r="Z38">
        <v>8.2100000000000009</v>
      </c>
      <c r="AA38">
        <v>-20</v>
      </c>
    </row>
    <row r="39" spans="7:27">
      <c r="G39" t="s">
        <v>81</v>
      </c>
      <c r="H39" s="73">
        <v>31.89</v>
      </c>
      <c r="I39" s="46">
        <v>0</v>
      </c>
      <c r="J39" s="46">
        <v>9.66</v>
      </c>
      <c r="K39" s="46">
        <v>0</v>
      </c>
      <c r="L39" s="46">
        <v>7.92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-1</v>
      </c>
      <c r="V39" s="74">
        <v>49.47</v>
      </c>
      <c r="W39">
        <v>31.89</v>
      </c>
      <c r="X39">
        <v>0</v>
      </c>
      <c r="Y39">
        <v>-1</v>
      </c>
      <c r="Z39">
        <v>7.92</v>
      </c>
      <c r="AA39">
        <v>9.66</v>
      </c>
    </row>
    <row r="40" spans="7:27">
      <c r="G40" t="s">
        <v>82</v>
      </c>
      <c r="H40" s="73">
        <v>26.09</v>
      </c>
      <c r="I40" s="46">
        <v>0</v>
      </c>
      <c r="J40" s="46">
        <v>9.66</v>
      </c>
      <c r="K40" s="46">
        <v>0</v>
      </c>
      <c r="L40" s="46">
        <v>7.54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-1</v>
      </c>
      <c r="V40" s="74">
        <v>43.29</v>
      </c>
      <c r="W40">
        <v>26.09</v>
      </c>
      <c r="X40">
        <v>0</v>
      </c>
      <c r="Y40">
        <v>-1</v>
      </c>
      <c r="Z40">
        <v>7.54</v>
      </c>
      <c r="AA40">
        <v>9.66</v>
      </c>
    </row>
    <row r="41" spans="7:27">
      <c r="G41" t="s">
        <v>83</v>
      </c>
      <c r="H41" s="73">
        <v>22.22</v>
      </c>
      <c r="I41" s="46">
        <v>0</v>
      </c>
      <c r="J41" s="46">
        <v>38.65</v>
      </c>
      <c r="K41" s="46">
        <v>0</v>
      </c>
      <c r="L41" s="46">
        <v>7.05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-1</v>
      </c>
      <c r="V41" s="74">
        <v>67.92</v>
      </c>
      <c r="W41">
        <v>22.22</v>
      </c>
      <c r="X41">
        <v>0</v>
      </c>
      <c r="Y41">
        <v>-1</v>
      </c>
      <c r="Z41">
        <v>7.05</v>
      </c>
      <c r="AA41">
        <v>38.65</v>
      </c>
    </row>
    <row r="42" spans="7:27">
      <c r="G42" t="s">
        <v>84</v>
      </c>
      <c r="H42" s="73">
        <v>18.36</v>
      </c>
      <c r="I42" s="46">
        <v>0</v>
      </c>
      <c r="J42" s="46">
        <v>38.65</v>
      </c>
      <c r="K42" s="46">
        <v>0</v>
      </c>
      <c r="L42" s="46">
        <v>6.57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-1</v>
      </c>
      <c r="V42" s="74">
        <v>63.58</v>
      </c>
      <c r="W42">
        <v>18.36</v>
      </c>
      <c r="X42">
        <v>0</v>
      </c>
      <c r="Y42">
        <v>-1</v>
      </c>
      <c r="Z42">
        <v>6.57</v>
      </c>
      <c r="AA42">
        <v>38.65</v>
      </c>
    </row>
    <row r="43" spans="7:27">
      <c r="G43" t="s">
        <v>85</v>
      </c>
      <c r="H43" s="73">
        <v>80.19</v>
      </c>
      <c r="I43" s="46">
        <v>0</v>
      </c>
      <c r="J43" s="46">
        <v>48.31</v>
      </c>
      <c r="K43" s="46">
        <v>0</v>
      </c>
      <c r="L43" s="46">
        <v>6.28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-1</v>
      </c>
      <c r="V43" s="74">
        <v>134.78</v>
      </c>
      <c r="W43">
        <v>80.19</v>
      </c>
      <c r="X43">
        <v>0</v>
      </c>
      <c r="Y43">
        <v>-1</v>
      </c>
      <c r="Z43">
        <v>6.28</v>
      </c>
      <c r="AA43">
        <v>48.31</v>
      </c>
    </row>
    <row r="44" spans="7:27">
      <c r="G44" t="s">
        <v>86</v>
      </c>
      <c r="H44" s="73">
        <v>70.540000000000006</v>
      </c>
      <c r="I44" s="46">
        <v>0</v>
      </c>
      <c r="J44" s="46">
        <v>48.31</v>
      </c>
      <c r="K44" s="46">
        <v>0</v>
      </c>
      <c r="L44" s="46">
        <v>5.6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-1</v>
      </c>
      <c r="V44" s="74">
        <v>124.45</v>
      </c>
      <c r="W44">
        <v>70.540000000000006</v>
      </c>
      <c r="X44">
        <v>0</v>
      </c>
      <c r="Y44">
        <v>-1</v>
      </c>
      <c r="Z44">
        <v>5.6</v>
      </c>
      <c r="AA44">
        <v>48.31</v>
      </c>
    </row>
    <row r="45" spans="7:27">
      <c r="G45" t="s">
        <v>87</v>
      </c>
      <c r="H45" s="73">
        <v>102.41</v>
      </c>
      <c r="I45" s="46">
        <v>18.36</v>
      </c>
      <c r="J45" s="46">
        <v>43.48</v>
      </c>
      <c r="K45" s="46">
        <v>0</v>
      </c>
      <c r="L45" s="46">
        <v>4.93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-1</v>
      </c>
      <c r="V45" s="74">
        <v>169.18</v>
      </c>
      <c r="W45">
        <v>102.41</v>
      </c>
      <c r="X45">
        <v>18.36</v>
      </c>
      <c r="Y45">
        <v>-1</v>
      </c>
      <c r="Z45">
        <v>4.93</v>
      </c>
      <c r="AA45">
        <v>43.48</v>
      </c>
    </row>
    <row r="46" spans="7:27">
      <c r="G46" t="s">
        <v>88</v>
      </c>
      <c r="H46" s="73">
        <v>85.99</v>
      </c>
      <c r="I46" s="46">
        <v>5.8</v>
      </c>
      <c r="J46" s="46">
        <v>14.49</v>
      </c>
      <c r="K46" s="46">
        <v>0</v>
      </c>
      <c r="L46" s="46">
        <v>5.8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-1</v>
      </c>
      <c r="V46" s="74">
        <v>112.08</v>
      </c>
      <c r="W46">
        <v>85.99</v>
      </c>
      <c r="X46">
        <v>5.8</v>
      </c>
      <c r="Y46">
        <v>-1</v>
      </c>
      <c r="Z46">
        <v>5.8</v>
      </c>
      <c r="AA46">
        <v>14.49</v>
      </c>
    </row>
    <row r="47" spans="7:27">
      <c r="G47" t="s">
        <v>89</v>
      </c>
      <c r="H47" s="73">
        <v>84.06</v>
      </c>
      <c r="I47" s="46">
        <v>9.66</v>
      </c>
      <c r="J47" s="46">
        <v>54.11</v>
      </c>
      <c r="K47" s="46">
        <v>0</v>
      </c>
      <c r="L47" s="46">
        <v>2.9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-1</v>
      </c>
      <c r="V47" s="74">
        <v>150.72999999999999</v>
      </c>
      <c r="W47">
        <v>84.06</v>
      </c>
      <c r="X47">
        <v>9.66</v>
      </c>
      <c r="Y47">
        <v>-1</v>
      </c>
      <c r="Z47">
        <v>2.9</v>
      </c>
      <c r="AA47">
        <v>54.11</v>
      </c>
    </row>
    <row r="48" spans="7:27">
      <c r="G48" t="s">
        <v>90</v>
      </c>
      <c r="H48" s="73">
        <v>121.74</v>
      </c>
      <c r="I48" s="46">
        <v>6.76</v>
      </c>
      <c r="J48" s="46">
        <v>44.45</v>
      </c>
      <c r="K48" s="46">
        <v>0</v>
      </c>
      <c r="L48" s="46">
        <v>2.9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-1</v>
      </c>
      <c r="V48" s="74">
        <v>175.85</v>
      </c>
      <c r="W48">
        <v>121.74</v>
      </c>
      <c r="X48">
        <v>6.76</v>
      </c>
      <c r="Y48">
        <v>-1</v>
      </c>
      <c r="Z48">
        <v>2.9</v>
      </c>
      <c r="AA48">
        <v>44.45</v>
      </c>
    </row>
    <row r="49" spans="7:27">
      <c r="G49" t="s">
        <v>91</v>
      </c>
      <c r="H49" s="73">
        <v>102.41</v>
      </c>
      <c r="I49" s="46">
        <v>0</v>
      </c>
      <c r="J49" s="46">
        <v>96.62</v>
      </c>
      <c r="K49" s="46">
        <v>0</v>
      </c>
      <c r="L49" s="46">
        <v>0.97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</v>
      </c>
      <c r="V49" s="74">
        <v>200</v>
      </c>
      <c r="W49">
        <v>102.41</v>
      </c>
      <c r="X49">
        <v>0</v>
      </c>
      <c r="Y49">
        <v>-1</v>
      </c>
      <c r="Z49">
        <v>0.97</v>
      </c>
      <c r="AA49">
        <v>96.62</v>
      </c>
    </row>
    <row r="50" spans="7:27">
      <c r="G50" t="s">
        <v>92</v>
      </c>
      <c r="H50" s="73">
        <v>89.85</v>
      </c>
      <c r="I50" s="46">
        <v>0</v>
      </c>
      <c r="J50" s="46">
        <v>77.3</v>
      </c>
      <c r="K50" s="46">
        <v>0</v>
      </c>
      <c r="L50" s="46">
        <v>0.97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</v>
      </c>
      <c r="V50" s="74">
        <v>168.12</v>
      </c>
      <c r="W50">
        <v>89.85</v>
      </c>
      <c r="X50">
        <v>0</v>
      </c>
      <c r="Y50">
        <v>-1</v>
      </c>
      <c r="Z50">
        <v>0.97</v>
      </c>
      <c r="AA50">
        <v>77.3</v>
      </c>
    </row>
    <row r="51" spans="7:27">
      <c r="G51" t="s">
        <v>93</v>
      </c>
      <c r="H51" s="73">
        <v>97.59</v>
      </c>
      <c r="I51" s="46">
        <v>25.12</v>
      </c>
      <c r="J51" s="46">
        <v>28.99</v>
      </c>
      <c r="K51" s="46">
        <v>0</v>
      </c>
      <c r="L51" s="46">
        <v>1.93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-1</v>
      </c>
      <c r="V51" s="74">
        <v>153.63</v>
      </c>
      <c r="W51">
        <v>97.59</v>
      </c>
      <c r="X51">
        <v>25.12</v>
      </c>
      <c r="Y51">
        <v>-1</v>
      </c>
      <c r="Z51">
        <v>1.93</v>
      </c>
      <c r="AA51">
        <v>28.99</v>
      </c>
    </row>
    <row r="52" spans="7:27">
      <c r="G52" t="s">
        <v>94</v>
      </c>
      <c r="H52" s="73">
        <v>98.55</v>
      </c>
      <c r="I52" s="46">
        <v>31.88</v>
      </c>
      <c r="J52" s="46">
        <v>24.16</v>
      </c>
      <c r="K52" s="46">
        <v>0</v>
      </c>
      <c r="L52" s="46">
        <v>1.93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</v>
      </c>
      <c r="V52" s="74">
        <v>156.52000000000001</v>
      </c>
      <c r="W52">
        <v>98.55</v>
      </c>
      <c r="X52">
        <v>31.88</v>
      </c>
      <c r="Y52">
        <v>-1</v>
      </c>
      <c r="Z52">
        <v>1.93</v>
      </c>
      <c r="AA52">
        <v>24.16</v>
      </c>
    </row>
    <row r="53" spans="7:27">
      <c r="G53" t="s">
        <v>95</v>
      </c>
      <c r="H53" s="73">
        <v>46.37</v>
      </c>
      <c r="I53" s="46">
        <v>0</v>
      </c>
      <c r="J53" s="46">
        <v>43.48</v>
      </c>
      <c r="K53" s="46">
        <v>0</v>
      </c>
      <c r="L53" s="46">
        <v>0.97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-1</v>
      </c>
      <c r="V53" s="74">
        <v>90.82</v>
      </c>
      <c r="W53">
        <v>46.37</v>
      </c>
      <c r="X53">
        <v>0</v>
      </c>
      <c r="Y53">
        <v>-1</v>
      </c>
      <c r="Z53">
        <v>0.97</v>
      </c>
      <c r="AA53">
        <v>43.48</v>
      </c>
    </row>
    <row r="54" spans="7:27">
      <c r="G54" t="s">
        <v>96</v>
      </c>
      <c r="H54" s="73">
        <v>46.38</v>
      </c>
      <c r="I54" s="46">
        <v>0</v>
      </c>
      <c r="J54" s="46">
        <v>28.99</v>
      </c>
      <c r="K54" s="46">
        <v>0</v>
      </c>
      <c r="L54" s="46">
        <v>1.93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-1</v>
      </c>
      <c r="V54" s="74">
        <v>77.3</v>
      </c>
      <c r="W54">
        <v>46.38</v>
      </c>
      <c r="X54">
        <v>0</v>
      </c>
      <c r="Y54">
        <v>-1</v>
      </c>
      <c r="Z54">
        <v>1.93</v>
      </c>
      <c r="AA54">
        <v>28.99</v>
      </c>
    </row>
    <row r="55" spans="7:27">
      <c r="G55" t="s">
        <v>97</v>
      </c>
      <c r="H55" s="73">
        <v>0</v>
      </c>
      <c r="I55" s="46">
        <v>0</v>
      </c>
      <c r="J55" s="46">
        <v>3.86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-0.82</v>
      </c>
      <c r="V55" s="74">
        <v>3.86</v>
      </c>
      <c r="W55">
        <v>0</v>
      </c>
      <c r="X55">
        <v>0</v>
      </c>
      <c r="Y55">
        <v>-0.82</v>
      </c>
      <c r="Z55">
        <v>0</v>
      </c>
      <c r="AA55">
        <v>3.86</v>
      </c>
    </row>
    <row r="56" spans="7:27">
      <c r="G56" t="s">
        <v>98</v>
      </c>
      <c r="H56" s="73">
        <v>0</v>
      </c>
      <c r="I56" s="46">
        <v>0</v>
      </c>
      <c r="J56" s="46">
        <v>48.31</v>
      </c>
      <c r="K56" s="46">
        <v>0</v>
      </c>
      <c r="L56" s="46">
        <v>0</v>
      </c>
      <c r="M56" s="74">
        <v>0</v>
      </c>
      <c r="N56" s="73">
        <v>-20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-21</v>
      </c>
      <c r="V56" s="74">
        <v>48.31</v>
      </c>
      <c r="W56">
        <v>-20</v>
      </c>
      <c r="X56">
        <v>0</v>
      </c>
      <c r="Y56">
        <v>-1</v>
      </c>
      <c r="Z56">
        <v>0</v>
      </c>
      <c r="AA56">
        <v>48.31</v>
      </c>
    </row>
    <row r="57" spans="7:27">
      <c r="G57" t="s">
        <v>99</v>
      </c>
      <c r="H57" s="73">
        <v>0</v>
      </c>
      <c r="I57" s="46">
        <v>0</v>
      </c>
      <c r="J57" s="46">
        <v>19.32</v>
      </c>
      <c r="K57" s="46">
        <v>0</v>
      </c>
      <c r="L57" s="46">
        <v>0</v>
      </c>
      <c r="M57" s="74">
        <v>0</v>
      </c>
      <c r="N57" s="73">
        <v>-53</v>
      </c>
      <c r="O57" s="46">
        <v>-41</v>
      </c>
      <c r="P57" s="46">
        <v>0</v>
      </c>
      <c r="Q57" s="46">
        <v>0</v>
      </c>
      <c r="R57" s="46">
        <v>-1</v>
      </c>
      <c r="S57" s="74">
        <v>0</v>
      </c>
      <c r="U57" s="73">
        <v>-96</v>
      </c>
      <c r="V57" s="74">
        <v>19.32</v>
      </c>
      <c r="W57">
        <v>-53</v>
      </c>
      <c r="X57">
        <v>-41</v>
      </c>
      <c r="Y57">
        <v>-1</v>
      </c>
      <c r="Z57">
        <v>-1</v>
      </c>
      <c r="AA57">
        <v>19.32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-55</v>
      </c>
      <c r="O58" s="46">
        <v>-38</v>
      </c>
      <c r="P58" s="46">
        <v>-15</v>
      </c>
      <c r="Q58" s="46">
        <v>0</v>
      </c>
      <c r="R58" s="46">
        <v>-2</v>
      </c>
      <c r="S58" s="74">
        <v>0</v>
      </c>
      <c r="U58" s="73">
        <v>-111</v>
      </c>
      <c r="V58" s="74">
        <v>0</v>
      </c>
      <c r="W58">
        <v>-55</v>
      </c>
      <c r="X58">
        <v>-38</v>
      </c>
      <c r="Y58">
        <v>-1</v>
      </c>
      <c r="Z58">
        <v>-2</v>
      </c>
      <c r="AA58">
        <v>-15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-72</v>
      </c>
      <c r="O59" s="46">
        <v>-25</v>
      </c>
      <c r="P59" s="46">
        <v>-40</v>
      </c>
      <c r="Q59" s="46">
        <v>0</v>
      </c>
      <c r="R59" s="46">
        <v>-2</v>
      </c>
      <c r="S59" s="74">
        <v>0</v>
      </c>
      <c r="U59" s="73">
        <v>-140</v>
      </c>
      <c r="V59" s="74">
        <v>0</v>
      </c>
      <c r="W59">
        <v>-72</v>
      </c>
      <c r="X59">
        <v>-25</v>
      </c>
      <c r="Y59">
        <v>-1</v>
      </c>
      <c r="Z59">
        <v>-2</v>
      </c>
      <c r="AA59">
        <v>-40</v>
      </c>
    </row>
    <row r="60" spans="7:27">
      <c r="G60" t="s">
        <v>102</v>
      </c>
      <c r="H60" s="73">
        <v>0</v>
      </c>
      <c r="I60" s="46">
        <v>0</v>
      </c>
      <c r="J60" s="46">
        <v>28.99</v>
      </c>
      <c r="K60" s="46">
        <v>0</v>
      </c>
      <c r="L60" s="46">
        <v>0</v>
      </c>
      <c r="M60" s="74">
        <v>0</v>
      </c>
      <c r="N60" s="73">
        <v>-62</v>
      </c>
      <c r="O60" s="46">
        <v>-20</v>
      </c>
      <c r="P60" s="46">
        <v>0</v>
      </c>
      <c r="Q60" s="46">
        <v>0</v>
      </c>
      <c r="R60" s="46">
        <v>-2</v>
      </c>
      <c r="S60" s="74">
        <v>0</v>
      </c>
      <c r="U60" s="73">
        <v>-85</v>
      </c>
      <c r="V60" s="74">
        <v>28.99</v>
      </c>
      <c r="W60">
        <v>-62</v>
      </c>
      <c r="X60">
        <v>-20</v>
      </c>
      <c r="Y60">
        <v>-1</v>
      </c>
      <c r="Z60">
        <v>-2</v>
      </c>
      <c r="AA60">
        <v>28.99</v>
      </c>
    </row>
    <row r="61" spans="7:27">
      <c r="G61" t="s">
        <v>103</v>
      </c>
      <c r="H61" s="73">
        <v>0</v>
      </c>
      <c r="I61" s="46">
        <v>0</v>
      </c>
      <c r="J61" s="46">
        <v>19.32</v>
      </c>
      <c r="K61" s="46">
        <v>0</v>
      </c>
      <c r="L61" s="46">
        <v>0</v>
      </c>
      <c r="M61" s="74">
        <v>0</v>
      </c>
      <c r="N61" s="73">
        <v>-40</v>
      </c>
      <c r="O61" s="46">
        <v>-60</v>
      </c>
      <c r="P61" s="46">
        <v>0</v>
      </c>
      <c r="Q61" s="46">
        <v>0</v>
      </c>
      <c r="R61" s="46">
        <v>-3</v>
      </c>
      <c r="S61" s="74">
        <v>0</v>
      </c>
      <c r="U61" s="73">
        <v>-104</v>
      </c>
      <c r="V61" s="74">
        <v>19.32</v>
      </c>
      <c r="W61">
        <v>-40</v>
      </c>
      <c r="X61">
        <v>-60</v>
      </c>
      <c r="Y61">
        <v>-1</v>
      </c>
      <c r="Z61">
        <v>-3</v>
      </c>
      <c r="AA61">
        <v>19.32</v>
      </c>
    </row>
    <row r="62" spans="7:27">
      <c r="G62" t="s">
        <v>104</v>
      </c>
      <c r="H62" s="73">
        <v>0</v>
      </c>
      <c r="I62" s="46">
        <v>0</v>
      </c>
      <c r="J62" s="46">
        <v>19.32</v>
      </c>
      <c r="K62" s="46">
        <v>0</v>
      </c>
      <c r="L62" s="46">
        <v>0</v>
      </c>
      <c r="M62" s="74">
        <v>0</v>
      </c>
      <c r="N62" s="73">
        <v>-26</v>
      </c>
      <c r="O62" s="46">
        <v>-43</v>
      </c>
      <c r="P62" s="46">
        <v>0</v>
      </c>
      <c r="Q62" s="46">
        <v>0</v>
      </c>
      <c r="R62" s="46">
        <v>0</v>
      </c>
      <c r="S62" s="74">
        <v>0</v>
      </c>
      <c r="U62" s="73">
        <v>-70</v>
      </c>
      <c r="V62" s="74">
        <v>19.32</v>
      </c>
      <c r="W62">
        <v>-26</v>
      </c>
      <c r="X62">
        <v>-43</v>
      </c>
      <c r="Y62">
        <v>-1</v>
      </c>
      <c r="Z62">
        <v>0</v>
      </c>
      <c r="AA62">
        <v>19.32</v>
      </c>
    </row>
    <row r="63" spans="7:27">
      <c r="G63" t="s">
        <v>105</v>
      </c>
      <c r="H63" s="73">
        <v>0</v>
      </c>
      <c r="I63" s="46">
        <v>0</v>
      </c>
      <c r="J63" s="46">
        <v>19.32</v>
      </c>
      <c r="K63" s="46">
        <v>0</v>
      </c>
      <c r="L63" s="46">
        <v>0</v>
      </c>
      <c r="M63" s="74">
        <v>0</v>
      </c>
      <c r="N63" s="73">
        <v>-13</v>
      </c>
      <c r="O63" s="46">
        <v>-49</v>
      </c>
      <c r="P63" s="46">
        <v>0</v>
      </c>
      <c r="Q63" s="46">
        <v>0</v>
      </c>
      <c r="R63" s="46">
        <v>0</v>
      </c>
      <c r="S63" s="74">
        <v>0</v>
      </c>
      <c r="U63" s="73">
        <v>-63</v>
      </c>
      <c r="V63" s="74">
        <v>19.32</v>
      </c>
      <c r="W63">
        <v>-13</v>
      </c>
      <c r="X63">
        <v>-49</v>
      </c>
      <c r="Y63">
        <v>-1</v>
      </c>
      <c r="Z63">
        <v>0</v>
      </c>
      <c r="AA63">
        <v>19.32</v>
      </c>
    </row>
    <row r="64" spans="7:27">
      <c r="G64" t="s">
        <v>106</v>
      </c>
      <c r="H64" s="73">
        <v>0</v>
      </c>
      <c r="I64" s="46">
        <v>0</v>
      </c>
      <c r="J64" s="46">
        <v>19.32</v>
      </c>
      <c r="K64" s="46">
        <v>0</v>
      </c>
      <c r="L64" s="46">
        <v>0</v>
      </c>
      <c r="M64" s="74">
        <v>0</v>
      </c>
      <c r="N64" s="73">
        <v>-7</v>
      </c>
      <c r="O64" s="46">
        <v>-51</v>
      </c>
      <c r="P64" s="46">
        <v>0</v>
      </c>
      <c r="Q64" s="46">
        <v>0</v>
      </c>
      <c r="R64" s="46">
        <v>0</v>
      </c>
      <c r="S64" s="74">
        <v>0</v>
      </c>
      <c r="U64" s="73">
        <v>-59</v>
      </c>
      <c r="V64" s="74">
        <v>19.32</v>
      </c>
      <c r="W64">
        <v>-7</v>
      </c>
      <c r="X64">
        <v>-51</v>
      </c>
      <c r="Y64">
        <v>-1</v>
      </c>
      <c r="Z64">
        <v>0</v>
      </c>
      <c r="AA64">
        <v>19.32</v>
      </c>
    </row>
    <row r="65" spans="7:27">
      <c r="G65" t="s">
        <v>107</v>
      </c>
      <c r="H65" s="73">
        <v>0</v>
      </c>
      <c r="I65" s="46">
        <v>0</v>
      </c>
      <c r="J65" s="46">
        <v>9.66</v>
      </c>
      <c r="K65" s="46">
        <v>0</v>
      </c>
      <c r="L65" s="46">
        <v>0</v>
      </c>
      <c r="M65" s="74">
        <v>0</v>
      </c>
      <c r="N65" s="73">
        <v>0</v>
      </c>
      <c r="O65" s="46">
        <v>-25</v>
      </c>
      <c r="P65" s="46">
        <v>0</v>
      </c>
      <c r="Q65" s="46">
        <v>0</v>
      </c>
      <c r="R65" s="46">
        <v>0</v>
      </c>
      <c r="S65" s="74">
        <v>0</v>
      </c>
      <c r="U65" s="73">
        <v>-26</v>
      </c>
      <c r="V65" s="74">
        <v>9.66</v>
      </c>
      <c r="W65">
        <v>0</v>
      </c>
      <c r="X65">
        <v>-25</v>
      </c>
      <c r="Y65">
        <v>-1</v>
      </c>
      <c r="Z65">
        <v>0</v>
      </c>
      <c r="AA65">
        <v>9.66</v>
      </c>
    </row>
    <row r="66" spans="7:27">
      <c r="G66" t="s">
        <v>108</v>
      </c>
      <c r="H66" s="73">
        <v>0</v>
      </c>
      <c r="I66" s="46">
        <v>0</v>
      </c>
      <c r="J66" s="46">
        <v>4.83</v>
      </c>
      <c r="K66" s="46">
        <v>0</v>
      </c>
      <c r="L66" s="46">
        <v>0</v>
      </c>
      <c r="M66" s="74">
        <v>0</v>
      </c>
      <c r="N66" s="73">
        <v>0</v>
      </c>
      <c r="O66" s="46">
        <v>-5</v>
      </c>
      <c r="P66" s="46">
        <v>0</v>
      </c>
      <c r="Q66" s="46">
        <v>0</v>
      </c>
      <c r="R66" s="46">
        <v>0</v>
      </c>
      <c r="S66" s="74">
        <v>0</v>
      </c>
      <c r="U66" s="73">
        <v>-6</v>
      </c>
      <c r="V66" s="74">
        <v>4.83</v>
      </c>
      <c r="W66">
        <v>0</v>
      </c>
      <c r="X66">
        <v>-5</v>
      </c>
      <c r="Y66">
        <v>-1</v>
      </c>
      <c r="Z66">
        <v>0</v>
      </c>
      <c r="AA66">
        <v>4.83</v>
      </c>
    </row>
    <row r="67" spans="7:27">
      <c r="G67" t="s">
        <v>109</v>
      </c>
      <c r="H67" s="73">
        <v>9.66</v>
      </c>
      <c r="I67" s="46">
        <v>0</v>
      </c>
      <c r="J67" s="46">
        <v>4.83</v>
      </c>
      <c r="K67" s="46">
        <v>0</v>
      </c>
      <c r="L67" s="46">
        <v>0.97</v>
      </c>
      <c r="M67" s="74">
        <v>0</v>
      </c>
      <c r="N67" s="73">
        <v>0</v>
      </c>
      <c r="O67" s="46">
        <v>-48</v>
      </c>
      <c r="P67" s="46">
        <v>0</v>
      </c>
      <c r="Q67" s="46">
        <v>0</v>
      </c>
      <c r="R67" s="46">
        <v>0</v>
      </c>
      <c r="S67" s="74">
        <v>0</v>
      </c>
      <c r="U67" s="73">
        <v>-49</v>
      </c>
      <c r="V67" s="74">
        <v>15.46</v>
      </c>
      <c r="W67">
        <v>9.66</v>
      </c>
      <c r="X67">
        <v>-48</v>
      </c>
      <c r="Y67">
        <v>-1</v>
      </c>
      <c r="Z67">
        <v>0.97</v>
      </c>
      <c r="AA67">
        <v>4.83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1.93</v>
      </c>
      <c r="M68" s="74">
        <v>0</v>
      </c>
      <c r="N68" s="73">
        <v>-13</v>
      </c>
      <c r="O68" s="46">
        <v>-34</v>
      </c>
      <c r="P68" s="46">
        <v>-90</v>
      </c>
      <c r="Q68" s="46">
        <v>0</v>
      </c>
      <c r="R68" s="46">
        <v>0</v>
      </c>
      <c r="S68" s="74">
        <v>0</v>
      </c>
      <c r="U68" s="73">
        <v>-138</v>
      </c>
      <c r="V68" s="74">
        <v>1.93</v>
      </c>
      <c r="W68">
        <v>-13</v>
      </c>
      <c r="X68">
        <v>-34</v>
      </c>
      <c r="Y68">
        <v>-1</v>
      </c>
      <c r="Z68">
        <v>1.93</v>
      </c>
      <c r="AA68">
        <v>-90</v>
      </c>
    </row>
    <row r="69" spans="7:27">
      <c r="G69" t="s">
        <v>111</v>
      </c>
      <c r="H69" s="73">
        <v>0</v>
      </c>
      <c r="I69" s="46">
        <v>0</v>
      </c>
      <c r="J69" s="46">
        <v>28.99</v>
      </c>
      <c r="K69" s="46">
        <v>0</v>
      </c>
      <c r="L69" s="46">
        <v>1.93</v>
      </c>
      <c r="M69" s="74">
        <v>0</v>
      </c>
      <c r="N69" s="73">
        <v>-46</v>
      </c>
      <c r="O69" s="46">
        <v>-46</v>
      </c>
      <c r="P69" s="46">
        <v>0</v>
      </c>
      <c r="Q69" s="46">
        <v>0</v>
      </c>
      <c r="R69" s="46">
        <v>0</v>
      </c>
      <c r="S69" s="74">
        <v>0</v>
      </c>
      <c r="U69" s="73">
        <v>-93</v>
      </c>
      <c r="V69" s="74">
        <v>30.92</v>
      </c>
      <c r="W69">
        <v>-46</v>
      </c>
      <c r="X69">
        <v>-46</v>
      </c>
      <c r="Y69">
        <v>-1</v>
      </c>
      <c r="Z69">
        <v>1.93</v>
      </c>
      <c r="AA69">
        <v>28.99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3.86</v>
      </c>
      <c r="M70" s="74">
        <v>0</v>
      </c>
      <c r="N70" s="73">
        <v>0</v>
      </c>
      <c r="O70" s="46">
        <v>-33</v>
      </c>
      <c r="P70" s="46">
        <v>0</v>
      </c>
      <c r="Q70" s="46">
        <v>0</v>
      </c>
      <c r="R70" s="46">
        <v>0</v>
      </c>
      <c r="S70" s="74">
        <v>0</v>
      </c>
      <c r="U70" s="73">
        <v>-34</v>
      </c>
      <c r="V70" s="74">
        <v>3.86</v>
      </c>
      <c r="W70">
        <v>0</v>
      </c>
      <c r="X70">
        <v>-33</v>
      </c>
      <c r="Y70">
        <v>-1</v>
      </c>
      <c r="Z70">
        <v>3.86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14.49</v>
      </c>
      <c r="K71" s="46">
        <v>0</v>
      </c>
      <c r="L71" s="46">
        <v>4.83</v>
      </c>
      <c r="M71" s="74">
        <v>0</v>
      </c>
      <c r="N71" s="73">
        <v>-15</v>
      </c>
      <c r="O71" s="46">
        <v>-64</v>
      </c>
      <c r="P71" s="46">
        <v>0</v>
      </c>
      <c r="Q71" s="46">
        <v>0</v>
      </c>
      <c r="R71" s="46">
        <v>0</v>
      </c>
      <c r="S71" s="74">
        <v>0</v>
      </c>
      <c r="U71" s="73">
        <v>-80</v>
      </c>
      <c r="V71" s="74">
        <v>19.32</v>
      </c>
      <c r="W71">
        <v>-15</v>
      </c>
      <c r="X71">
        <v>-64</v>
      </c>
      <c r="Y71">
        <v>-1</v>
      </c>
      <c r="Z71">
        <v>4.83</v>
      </c>
      <c r="AA71">
        <v>14.49</v>
      </c>
    </row>
    <row r="72" spans="7:27">
      <c r="G72" t="s">
        <v>114</v>
      </c>
      <c r="H72" s="73">
        <v>0</v>
      </c>
      <c r="I72" s="46">
        <v>0</v>
      </c>
      <c r="J72" s="46">
        <v>14.49</v>
      </c>
      <c r="K72" s="46">
        <v>0</v>
      </c>
      <c r="L72" s="46">
        <v>5.8</v>
      </c>
      <c r="M72" s="74">
        <v>0</v>
      </c>
      <c r="N72" s="73">
        <v>-14</v>
      </c>
      <c r="O72" s="46">
        <v>-37</v>
      </c>
      <c r="P72" s="46">
        <v>0</v>
      </c>
      <c r="Q72" s="46">
        <v>0</v>
      </c>
      <c r="R72" s="46">
        <v>0</v>
      </c>
      <c r="S72" s="74">
        <v>0</v>
      </c>
      <c r="U72" s="73">
        <v>-52</v>
      </c>
      <c r="V72" s="74">
        <v>20.29</v>
      </c>
      <c r="W72">
        <v>-14</v>
      </c>
      <c r="X72">
        <v>-37</v>
      </c>
      <c r="Y72">
        <v>-1</v>
      </c>
      <c r="Z72">
        <v>5.8</v>
      </c>
      <c r="AA72">
        <v>14.49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6.76</v>
      </c>
      <c r="M73" s="74">
        <v>0</v>
      </c>
      <c r="N73" s="73">
        <v>-17</v>
      </c>
      <c r="O73" s="46">
        <v>-48</v>
      </c>
      <c r="P73" s="46">
        <v>-10</v>
      </c>
      <c r="Q73" s="46">
        <v>0</v>
      </c>
      <c r="R73" s="46">
        <v>0</v>
      </c>
      <c r="S73" s="74">
        <v>0</v>
      </c>
      <c r="U73" s="73">
        <v>-76</v>
      </c>
      <c r="V73" s="74">
        <v>6.76</v>
      </c>
      <c r="W73">
        <v>-17</v>
      </c>
      <c r="X73">
        <v>-48</v>
      </c>
      <c r="Y73">
        <v>-1</v>
      </c>
      <c r="Z73">
        <v>6.76</v>
      </c>
      <c r="AA73">
        <v>-10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6.76</v>
      </c>
      <c r="M74" s="74">
        <v>0</v>
      </c>
      <c r="N74" s="73">
        <v>-14</v>
      </c>
      <c r="O74" s="46">
        <v>-48</v>
      </c>
      <c r="P74" s="46">
        <v>-10</v>
      </c>
      <c r="Q74" s="46">
        <v>0</v>
      </c>
      <c r="R74" s="46">
        <v>0</v>
      </c>
      <c r="S74" s="74">
        <v>0</v>
      </c>
      <c r="U74" s="73">
        <v>-73</v>
      </c>
      <c r="V74" s="74">
        <v>6.76</v>
      </c>
      <c r="W74">
        <v>-14</v>
      </c>
      <c r="X74">
        <v>-48</v>
      </c>
      <c r="Y74">
        <v>-1</v>
      </c>
      <c r="Z74">
        <v>6.76</v>
      </c>
      <c r="AA74">
        <v>-10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7.73</v>
      </c>
      <c r="M75" s="74">
        <v>0</v>
      </c>
      <c r="N75" s="73">
        <v>-60</v>
      </c>
      <c r="O75" s="46">
        <v>-48</v>
      </c>
      <c r="P75" s="46">
        <v>-20</v>
      </c>
      <c r="Q75" s="46">
        <v>0</v>
      </c>
      <c r="R75" s="46">
        <v>0</v>
      </c>
      <c r="S75" s="74">
        <v>0</v>
      </c>
      <c r="U75" s="73">
        <v>-129</v>
      </c>
      <c r="V75" s="74">
        <v>7.73</v>
      </c>
      <c r="W75">
        <v>-60</v>
      </c>
      <c r="X75">
        <v>-48</v>
      </c>
      <c r="Y75">
        <v>-1</v>
      </c>
      <c r="Z75">
        <v>7.73</v>
      </c>
      <c r="AA75">
        <v>-20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7.73</v>
      </c>
      <c r="M76" s="74">
        <v>0</v>
      </c>
      <c r="N76" s="73">
        <v>-16</v>
      </c>
      <c r="O76" s="46">
        <v>-80</v>
      </c>
      <c r="P76" s="46">
        <v>-30</v>
      </c>
      <c r="Q76" s="46">
        <v>0</v>
      </c>
      <c r="R76" s="46">
        <v>0</v>
      </c>
      <c r="S76" s="74">
        <v>0</v>
      </c>
      <c r="U76" s="73">
        <v>-127</v>
      </c>
      <c r="V76" s="74">
        <v>7.73</v>
      </c>
      <c r="W76">
        <v>-16</v>
      </c>
      <c r="X76">
        <v>-80</v>
      </c>
      <c r="Y76">
        <v>-1</v>
      </c>
      <c r="Z76">
        <v>7.73</v>
      </c>
      <c r="AA76">
        <v>-30</v>
      </c>
    </row>
    <row r="77" spans="7:27">
      <c r="G77" t="s">
        <v>119</v>
      </c>
      <c r="H77" s="73">
        <v>5.8</v>
      </c>
      <c r="I77" s="46">
        <v>0</v>
      </c>
      <c r="J77" s="46">
        <v>0</v>
      </c>
      <c r="K77" s="46">
        <v>0</v>
      </c>
      <c r="L77" s="46">
        <v>7.73</v>
      </c>
      <c r="M77" s="74">
        <v>0</v>
      </c>
      <c r="N77" s="73">
        <v>0</v>
      </c>
      <c r="O77" s="46">
        <v>-70</v>
      </c>
      <c r="P77" s="46">
        <v>-25</v>
      </c>
      <c r="Q77" s="46">
        <v>0</v>
      </c>
      <c r="R77" s="46">
        <v>0</v>
      </c>
      <c r="S77" s="74">
        <v>0</v>
      </c>
      <c r="U77" s="73">
        <v>-96</v>
      </c>
      <c r="V77" s="74">
        <v>13.53</v>
      </c>
      <c r="W77">
        <v>5.8</v>
      </c>
      <c r="X77">
        <v>-70</v>
      </c>
      <c r="Y77">
        <v>-1</v>
      </c>
      <c r="Z77">
        <v>7.73</v>
      </c>
      <c r="AA77">
        <v>-25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6.76</v>
      </c>
      <c r="M78" s="74">
        <v>0</v>
      </c>
      <c r="N78" s="73">
        <v>0</v>
      </c>
      <c r="O78" s="46">
        <v>-80</v>
      </c>
      <c r="P78" s="46">
        <v>-25</v>
      </c>
      <c r="Q78" s="46">
        <v>0</v>
      </c>
      <c r="R78" s="46">
        <v>0</v>
      </c>
      <c r="S78" s="74">
        <v>0</v>
      </c>
      <c r="U78" s="73">
        <v>-106</v>
      </c>
      <c r="V78" s="74">
        <v>6.76</v>
      </c>
      <c r="W78">
        <v>0</v>
      </c>
      <c r="X78">
        <v>-80</v>
      </c>
      <c r="Y78">
        <v>-1</v>
      </c>
      <c r="Z78">
        <v>6.76</v>
      </c>
      <c r="AA78">
        <v>-25</v>
      </c>
    </row>
    <row r="79" spans="7:27">
      <c r="G79" t="s">
        <v>121</v>
      </c>
      <c r="H79" s="73">
        <v>64.739999999999995</v>
      </c>
      <c r="I79" s="46">
        <v>0</v>
      </c>
      <c r="J79" s="46">
        <v>0</v>
      </c>
      <c r="K79" s="46">
        <v>0</v>
      </c>
      <c r="L79" s="46">
        <v>7.73</v>
      </c>
      <c r="M79" s="74">
        <v>0</v>
      </c>
      <c r="N79" s="73">
        <v>0</v>
      </c>
      <c r="O79" s="46">
        <v>-70</v>
      </c>
      <c r="P79" s="46">
        <v>0</v>
      </c>
      <c r="Q79" s="46">
        <v>0</v>
      </c>
      <c r="R79" s="46">
        <v>0</v>
      </c>
      <c r="S79" s="74">
        <v>0</v>
      </c>
      <c r="U79" s="73">
        <v>-71</v>
      </c>
      <c r="V79" s="74">
        <v>72.459999999999994</v>
      </c>
      <c r="W79">
        <v>64.739999999999995</v>
      </c>
      <c r="X79">
        <v>-70</v>
      </c>
      <c r="Y79">
        <v>-1</v>
      </c>
      <c r="Z79">
        <v>7.73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6.76</v>
      </c>
      <c r="M80" s="74">
        <v>0</v>
      </c>
      <c r="N80" s="73">
        <v>-60</v>
      </c>
      <c r="O80" s="46">
        <v>-50</v>
      </c>
      <c r="P80" s="46">
        <v>0</v>
      </c>
      <c r="Q80" s="46">
        <v>0</v>
      </c>
      <c r="R80" s="46">
        <v>0</v>
      </c>
      <c r="S80" s="74">
        <v>0</v>
      </c>
      <c r="U80" s="73">
        <v>-111</v>
      </c>
      <c r="V80" s="74">
        <v>6.76</v>
      </c>
      <c r="W80">
        <v>-60</v>
      </c>
      <c r="X80">
        <v>-50</v>
      </c>
      <c r="Y80">
        <v>-1</v>
      </c>
      <c r="Z80">
        <v>6.76</v>
      </c>
      <c r="AA80">
        <v>0</v>
      </c>
    </row>
    <row r="81" spans="7:27">
      <c r="G81" t="s">
        <v>123</v>
      </c>
      <c r="H81" s="73">
        <v>8.6999999999999993</v>
      </c>
      <c r="I81" s="46">
        <v>19.32</v>
      </c>
      <c r="J81" s="46">
        <v>0</v>
      </c>
      <c r="K81" s="46">
        <v>0</v>
      </c>
      <c r="L81" s="46">
        <v>6.76</v>
      </c>
      <c r="M81" s="74">
        <v>0</v>
      </c>
      <c r="N81" s="73">
        <v>0</v>
      </c>
      <c r="O81" s="46">
        <v>0</v>
      </c>
      <c r="P81" s="46">
        <v>-120</v>
      </c>
      <c r="Q81" s="46">
        <v>0</v>
      </c>
      <c r="R81" s="46">
        <v>0</v>
      </c>
      <c r="S81" s="74">
        <v>0</v>
      </c>
      <c r="U81" s="73">
        <v>-121</v>
      </c>
      <c r="V81" s="74">
        <v>34.78</v>
      </c>
      <c r="W81">
        <v>8.6999999999999993</v>
      </c>
      <c r="X81">
        <v>19.32</v>
      </c>
      <c r="Y81">
        <v>-1</v>
      </c>
      <c r="Z81">
        <v>6.76</v>
      </c>
      <c r="AA81">
        <v>-120</v>
      </c>
    </row>
    <row r="82" spans="7:27">
      <c r="G82" t="s">
        <v>124</v>
      </c>
      <c r="H82" s="73">
        <v>12.56</v>
      </c>
      <c r="I82" s="46">
        <v>24.16</v>
      </c>
      <c r="J82" s="46">
        <v>0</v>
      </c>
      <c r="K82" s="46">
        <v>0</v>
      </c>
      <c r="L82" s="46">
        <v>6.76</v>
      </c>
      <c r="M82" s="74">
        <v>0</v>
      </c>
      <c r="N82" s="73">
        <v>0</v>
      </c>
      <c r="O82" s="46">
        <v>0</v>
      </c>
      <c r="P82" s="46">
        <v>-30</v>
      </c>
      <c r="Q82" s="46">
        <v>0</v>
      </c>
      <c r="R82" s="46">
        <v>0</v>
      </c>
      <c r="S82" s="74">
        <v>0</v>
      </c>
      <c r="U82" s="73">
        <v>-31</v>
      </c>
      <c r="V82" s="74">
        <v>43.48</v>
      </c>
      <c r="W82">
        <v>12.56</v>
      </c>
      <c r="X82">
        <v>24.16</v>
      </c>
      <c r="Y82">
        <v>-1</v>
      </c>
      <c r="Z82">
        <v>6.76</v>
      </c>
      <c r="AA82">
        <v>-30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4.83</v>
      </c>
      <c r="M83" s="74">
        <v>0</v>
      </c>
      <c r="N83" s="73">
        <v>-36</v>
      </c>
      <c r="O83" s="46">
        <v>-40</v>
      </c>
      <c r="P83" s="46">
        <v>-20</v>
      </c>
      <c r="Q83" s="46">
        <v>0</v>
      </c>
      <c r="R83" s="46">
        <v>0</v>
      </c>
      <c r="S83" s="74">
        <v>0</v>
      </c>
      <c r="U83" s="73">
        <v>-97</v>
      </c>
      <c r="V83" s="74">
        <v>4.83</v>
      </c>
      <c r="W83">
        <v>-36</v>
      </c>
      <c r="X83">
        <v>-40</v>
      </c>
      <c r="Y83">
        <v>-1</v>
      </c>
      <c r="Z83">
        <v>4.83</v>
      </c>
      <c r="AA83">
        <v>-20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-72</v>
      </c>
      <c r="O84" s="46">
        <v>-40</v>
      </c>
      <c r="P84" s="46">
        <v>-10</v>
      </c>
      <c r="Q84" s="46">
        <v>0</v>
      </c>
      <c r="R84" s="46">
        <v>0</v>
      </c>
      <c r="S84" s="74">
        <v>0</v>
      </c>
      <c r="U84" s="73">
        <v>-123</v>
      </c>
      <c r="V84" s="74">
        <v>0</v>
      </c>
      <c r="W84">
        <v>-72</v>
      </c>
      <c r="X84">
        <v>-40</v>
      </c>
      <c r="Y84">
        <v>-1</v>
      </c>
      <c r="Z84">
        <v>0</v>
      </c>
      <c r="AA84">
        <v>-10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4.83</v>
      </c>
      <c r="M85" s="74">
        <v>0</v>
      </c>
      <c r="N85" s="73">
        <v>-8</v>
      </c>
      <c r="O85" s="46">
        <v>-78</v>
      </c>
      <c r="P85" s="46">
        <v>-10</v>
      </c>
      <c r="Q85" s="46">
        <v>0</v>
      </c>
      <c r="R85" s="46">
        <v>0</v>
      </c>
      <c r="S85" s="74">
        <v>0</v>
      </c>
      <c r="U85" s="73">
        <v>-97</v>
      </c>
      <c r="V85" s="74">
        <v>4.83</v>
      </c>
      <c r="W85">
        <v>-8</v>
      </c>
      <c r="X85">
        <v>-78</v>
      </c>
      <c r="Y85">
        <v>-1</v>
      </c>
      <c r="Z85">
        <v>4.83</v>
      </c>
      <c r="AA85">
        <v>-10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4.83</v>
      </c>
      <c r="M86" s="74">
        <v>0</v>
      </c>
      <c r="N86" s="73">
        <v>-13</v>
      </c>
      <c r="O86" s="46">
        <v>-69</v>
      </c>
      <c r="P86" s="46">
        <v>0</v>
      </c>
      <c r="Q86" s="46">
        <v>0</v>
      </c>
      <c r="R86" s="46">
        <v>0</v>
      </c>
      <c r="S86" s="74">
        <v>0</v>
      </c>
      <c r="U86" s="73">
        <v>-83</v>
      </c>
      <c r="V86" s="74">
        <v>4.83</v>
      </c>
      <c r="W86">
        <v>-13</v>
      </c>
      <c r="X86">
        <v>-69</v>
      </c>
      <c r="Y86">
        <v>-1</v>
      </c>
      <c r="Z86">
        <v>4.83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3.86</v>
      </c>
      <c r="M87" s="74">
        <v>0</v>
      </c>
      <c r="N87" s="73">
        <v>-49</v>
      </c>
      <c r="O87" s="46">
        <v>-51</v>
      </c>
      <c r="P87" s="46">
        <v>-35</v>
      </c>
      <c r="Q87" s="46">
        <v>0</v>
      </c>
      <c r="R87" s="46">
        <v>0</v>
      </c>
      <c r="S87" s="74">
        <v>0</v>
      </c>
      <c r="U87" s="73">
        <v>-136</v>
      </c>
      <c r="V87" s="74">
        <v>3.86</v>
      </c>
      <c r="W87">
        <v>-49</v>
      </c>
      <c r="X87">
        <v>-51</v>
      </c>
      <c r="Y87">
        <v>-1</v>
      </c>
      <c r="Z87">
        <v>3.86</v>
      </c>
      <c r="AA87">
        <v>-35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3.38</v>
      </c>
      <c r="M88" s="74">
        <v>0</v>
      </c>
      <c r="N88" s="73">
        <v>-8</v>
      </c>
      <c r="O88" s="46">
        <v>-34</v>
      </c>
      <c r="P88" s="46">
        <v>-35</v>
      </c>
      <c r="Q88" s="46">
        <v>0</v>
      </c>
      <c r="R88" s="46">
        <v>0</v>
      </c>
      <c r="S88" s="74">
        <v>0</v>
      </c>
      <c r="U88" s="73">
        <v>-78</v>
      </c>
      <c r="V88" s="74">
        <v>3.38</v>
      </c>
      <c r="W88">
        <v>-8</v>
      </c>
      <c r="X88">
        <v>-34</v>
      </c>
      <c r="Y88">
        <v>-1</v>
      </c>
      <c r="Z88">
        <v>3.38</v>
      </c>
      <c r="AA88">
        <v>-35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2.9</v>
      </c>
      <c r="M89" s="74">
        <v>0</v>
      </c>
      <c r="N89" s="73">
        <v>-17</v>
      </c>
      <c r="O89" s="46">
        <v>-44</v>
      </c>
      <c r="P89" s="46">
        <v>-35</v>
      </c>
      <c r="Q89" s="46">
        <v>0</v>
      </c>
      <c r="R89" s="46">
        <v>0</v>
      </c>
      <c r="S89" s="74">
        <v>0</v>
      </c>
      <c r="U89" s="73">
        <v>-97</v>
      </c>
      <c r="V89" s="74">
        <v>2.9</v>
      </c>
      <c r="W89">
        <v>-17</v>
      </c>
      <c r="X89">
        <v>-44</v>
      </c>
      <c r="Y89">
        <v>-1</v>
      </c>
      <c r="Z89">
        <v>2.9</v>
      </c>
      <c r="AA89">
        <v>-35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2.5099999999999998</v>
      </c>
      <c r="M90" s="74">
        <v>0</v>
      </c>
      <c r="N90" s="73">
        <v>-17</v>
      </c>
      <c r="O90" s="46">
        <v>-41</v>
      </c>
      <c r="P90" s="46">
        <v>-25</v>
      </c>
      <c r="Q90" s="46">
        <v>0</v>
      </c>
      <c r="R90" s="46">
        <v>0</v>
      </c>
      <c r="S90" s="74">
        <v>0</v>
      </c>
      <c r="U90" s="73">
        <v>-84</v>
      </c>
      <c r="V90" s="74">
        <v>2.5099999999999998</v>
      </c>
      <c r="W90">
        <v>-17</v>
      </c>
      <c r="X90">
        <v>-41</v>
      </c>
      <c r="Y90">
        <v>-1</v>
      </c>
      <c r="Z90">
        <v>2.5099999999999998</v>
      </c>
      <c r="AA90">
        <v>-25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1.93</v>
      </c>
      <c r="M91" s="74">
        <v>0</v>
      </c>
      <c r="N91" s="73">
        <v>-21</v>
      </c>
      <c r="O91" s="46">
        <v>-35</v>
      </c>
      <c r="P91" s="46">
        <v>-40</v>
      </c>
      <c r="Q91" s="46">
        <v>0</v>
      </c>
      <c r="R91" s="46">
        <v>0</v>
      </c>
      <c r="S91" s="74">
        <v>0</v>
      </c>
      <c r="U91" s="73">
        <v>-97</v>
      </c>
      <c r="V91" s="74">
        <v>1.93</v>
      </c>
      <c r="W91">
        <v>-21</v>
      </c>
      <c r="X91">
        <v>-35</v>
      </c>
      <c r="Y91">
        <v>-1</v>
      </c>
      <c r="Z91">
        <v>1.93</v>
      </c>
      <c r="AA91">
        <v>-40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1.45</v>
      </c>
      <c r="M92" s="74">
        <v>0</v>
      </c>
      <c r="N92" s="73">
        <v>-12</v>
      </c>
      <c r="O92" s="46">
        <v>-35</v>
      </c>
      <c r="P92" s="46">
        <v>-40</v>
      </c>
      <c r="Q92" s="46">
        <v>0</v>
      </c>
      <c r="R92" s="46">
        <v>0</v>
      </c>
      <c r="S92" s="74">
        <v>0</v>
      </c>
      <c r="U92" s="73">
        <v>-88</v>
      </c>
      <c r="V92" s="74">
        <v>1.45</v>
      </c>
      <c r="W92">
        <v>-12</v>
      </c>
      <c r="X92">
        <v>-35</v>
      </c>
      <c r="Y92">
        <v>-1</v>
      </c>
      <c r="Z92">
        <v>1.45</v>
      </c>
      <c r="AA92">
        <v>-40</v>
      </c>
    </row>
    <row r="93" spans="7:27">
      <c r="G93" t="s">
        <v>135</v>
      </c>
      <c r="H93" s="73">
        <v>7.73</v>
      </c>
      <c r="I93" s="46">
        <v>0</v>
      </c>
      <c r="J93" s="46">
        <v>0</v>
      </c>
      <c r="K93" s="46">
        <v>0</v>
      </c>
      <c r="L93" s="46">
        <v>1.45</v>
      </c>
      <c r="M93" s="74">
        <v>0</v>
      </c>
      <c r="N93" s="73">
        <v>0</v>
      </c>
      <c r="O93" s="46">
        <v>0</v>
      </c>
      <c r="P93" s="46">
        <v>-10</v>
      </c>
      <c r="Q93" s="46">
        <v>0</v>
      </c>
      <c r="R93" s="46">
        <v>0</v>
      </c>
      <c r="S93" s="74">
        <v>0</v>
      </c>
      <c r="U93" s="73">
        <v>-11</v>
      </c>
      <c r="V93" s="74">
        <v>9.18</v>
      </c>
      <c r="W93">
        <v>7.73</v>
      </c>
      <c r="X93">
        <v>0</v>
      </c>
      <c r="Y93">
        <v>-1</v>
      </c>
      <c r="Z93">
        <v>1.45</v>
      </c>
      <c r="AA93">
        <v>-10</v>
      </c>
    </row>
    <row r="94" spans="7:27">
      <c r="G94" t="s">
        <v>136</v>
      </c>
      <c r="H94" s="73">
        <v>0</v>
      </c>
      <c r="I94" s="46">
        <v>41.54</v>
      </c>
      <c r="J94" s="46">
        <v>0</v>
      </c>
      <c r="K94" s="46">
        <v>0</v>
      </c>
      <c r="L94" s="46">
        <v>0.97</v>
      </c>
      <c r="M94" s="74">
        <v>0</v>
      </c>
      <c r="N94" s="73">
        <v>0</v>
      </c>
      <c r="O94" s="46">
        <v>0</v>
      </c>
      <c r="P94" s="46">
        <v>-10</v>
      </c>
      <c r="Q94" s="46">
        <v>0</v>
      </c>
      <c r="R94" s="46">
        <v>0</v>
      </c>
      <c r="S94" s="74">
        <v>0</v>
      </c>
      <c r="U94" s="73">
        <v>-11</v>
      </c>
      <c r="V94" s="74">
        <v>42.51</v>
      </c>
      <c r="W94">
        <v>0</v>
      </c>
      <c r="X94">
        <v>41.54</v>
      </c>
      <c r="Y94">
        <v>-1</v>
      </c>
      <c r="Z94">
        <v>0.97</v>
      </c>
      <c r="AA94">
        <v>-10</v>
      </c>
    </row>
    <row r="95" spans="7:27">
      <c r="G95" t="s">
        <v>137</v>
      </c>
      <c r="H95" s="73">
        <v>19.32</v>
      </c>
      <c r="I95" s="46">
        <v>33.82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-45</v>
      </c>
      <c r="Q95" s="46">
        <v>0</v>
      </c>
      <c r="R95" s="46">
        <v>0</v>
      </c>
      <c r="S95" s="74">
        <v>0</v>
      </c>
      <c r="U95" s="73">
        <v>-46</v>
      </c>
      <c r="V95" s="74">
        <v>53.14</v>
      </c>
      <c r="W95">
        <v>19.32</v>
      </c>
      <c r="X95">
        <v>33.82</v>
      </c>
      <c r="Y95">
        <v>-1</v>
      </c>
      <c r="Z95">
        <v>0</v>
      </c>
      <c r="AA95">
        <v>-45</v>
      </c>
    </row>
    <row r="96" spans="7:27">
      <c r="G96" t="s">
        <v>138</v>
      </c>
      <c r="H96" s="73">
        <v>18.36</v>
      </c>
      <c r="I96" s="46">
        <v>36.71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-45</v>
      </c>
      <c r="Q96" s="46">
        <v>0</v>
      </c>
      <c r="R96" s="46">
        <v>0</v>
      </c>
      <c r="S96" s="74">
        <v>0</v>
      </c>
      <c r="U96" s="73">
        <v>-46</v>
      </c>
      <c r="V96" s="74">
        <v>55.07</v>
      </c>
      <c r="W96">
        <v>18.36</v>
      </c>
      <c r="X96">
        <v>36.71</v>
      </c>
      <c r="Y96">
        <v>-1</v>
      </c>
      <c r="Z96">
        <v>0</v>
      </c>
      <c r="AA96">
        <v>-45</v>
      </c>
    </row>
    <row r="97" spans="1:83">
      <c r="G97" t="s">
        <v>139</v>
      </c>
      <c r="H97" s="73">
        <v>13.53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-45</v>
      </c>
      <c r="Q97" s="46">
        <v>0</v>
      </c>
      <c r="R97" s="46">
        <v>0</v>
      </c>
      <c r="S97" s="74">
        <v>0</v>
      </c>
      <c r="U97" s="73">
        <v>-46</v>
      </c>
      <c r="V97" s="74">
        <v>13.53</v>
      </c>
      <c r="W97">
        <v>13.53</v>
      </c>
      <c r="X97">
        <v>0</v>
      </c>
      <c r="Y97">
        <v>-1</v>
      </c>
      <c r="Z97">
        <v>0</v>
      </c>
      <c r="AA97">
        <v>-45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-5</v>
      </c>
      <c r="O98" s="46">
        <v>0</v>
      </c>
      <c r="P98" s="46">
        <v>-175</v>
      </c>
      <c r="Q98" s="46">
        <v>0</v>
      </c>
      <c r="R98" s="46">
        <v>0</v>
      </c>
      <c r="S98" s="74">
        <v>0</v>
      </c>
      <c r="U98" s="73">
        <v>-181</v>
      </c>
      <c r="V98" s="74">
        <v>0</v>
      </c>
      <c r="W98">
        <v>-5</v>
      </c>
      <c r="X98">
        <v>0</v>
      </c>
      <c r="Y98">
        <v>-1</v>
      </c>
      <c r="Z98">
        <v>0</v>
      </c>
      <c r="AA98">
        <v>-175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0.50314999999999999</v>
      </c>
      <c r="I99" s="69">
        <f t="shared" ref="I99:BQ99" si="1">SUM(I3:I98)/4000</f>
        <v>6.3282500000000005E-2</v>
      </c>
      <c r="J99" s="69">
        <f t="shared" si="1"/>
        <v>0.24541750000000007</v>
      </c>
      <c r="K99" s="69">
        <f t="shared" si="1"/>
        <v>0</v>
      </c>
      <c r="L99" s="69">
        <f t="shared" si="1"/>
        <v>7.4897499999999992E-2</v>
      </c>
      <c r="M99" s="69">
        <f t="shared" si="1"/>
        <v>0</v>
      </c>
      <c r="N99" s="68">
        <f t="shared" si="1"/>
        <v>-0.31624999999999998</v>
      </c>
      <c r="O99" s="69">
        <f t="shared" si="1"/>
        <v>-0.67949999999999999</v>
      </c>
      <c r="P99" s="69">
        <f t="shared" si="1"/>
        <v>-0.58875</v>
      </c>
      <c r="Q99" s="69">
        <f t="shared" si="1"/>
        <v>0</v>
      </c>
      <c r="R99" s="69">
        <f t="shared" si="1"/>
        <v>-7.9250000000000015E-3</v>
      </c>
      <c r="S99" s="70">
        <f t="shared" si="1"/>
        <v>0</v>
      </c>
      <c r="U99" s="68">
        <f t="shared" si="1"/>
        <v>-1.6163800000000001</v>
      </c>
      <c r="V99" s="70">
        <f t="shared" si="1"/>
        <v>0.88674500000000056</v>
      </c>
      <c r="W99">
        <f t="shared" si="1"/>
        <v>0.18689999999999998</v>
      </c>
      <c r="X99">
        <f t="shared" si="1"/>
        <v>-0.61621749999999997</v>
      </c>
      <c r="Y99">
        <f t="shared" si="1"/>
        <v>-2.3954999999999997E-2</v>
      </c>
      <c r="Z99">
        <f t="shared" si="1"/>
        <v>6.6972500000000004E-2</v>
      </c>
      <c r="AA99">
        <f t="shared" si="1"/>
        <v>-0.34333249999999987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45241</v>
      </c>
      <c r="U2" s="73" t="s">
        <v>225</v>
      </c>
      <c r="V2" s="74" t="s">
        <v>224</v>
      </c>
      <c r="W2" s="28" t="s">
        <v>441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0.77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0.77</v>
      </c>
      <c r="W45">
        <v>0.77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0.68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0.68</v>
      </c>
      <c r="W46">
        <v>0.68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0.33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0.33</v>
      </c>
      <c r="W47">
        <v>0.33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7.0000000000000007E-2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7.0000000000000007E-2</v>
      </c>
      <c r="W48">
        <v>7.0000000000000007E-2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0.27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0.27</v>
      </c>
      <c r="W50">
        <v>0.27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1.0900000000000001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1.0900000000000001</v>
      </c>
      <c r="W51">
        <v>1.0900000000000001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1.1399999999999999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1.1399999999999999</v>
      </c>
      <c r="W52">
        <v>1.1399999999999999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0.45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0.45</v>
      </c>
      <c r="W53">
        <v>0.45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0.43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0.43</v>
      </c>
      <c r="W55">
        <v>0.43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0.75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0.75</v>
      </c>
      <c r="W57">
        <v>0.75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0.02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0.02</v>
      </c>
      <c r="W59">
        <v>0.02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0.03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0.03</v>
      </c>
      <c r="W60">
        <v>0.03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4.7300000000000004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4.7300000000000004</v>
      </c>
      <c r="W66">
        <v>4.7300000000000004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4.7300000000000004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4.7300000000000004</v>
      </c>
      <c r="W67">
        <v>4.7300000000000004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4.7300000000000004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4.7300000000000004</v>
      </c>
      <c r="W68">
        <v>4.7300000000000004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3.74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3.74</v>
      </c>
      <c r="W69">
        <v>3.74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2.04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2.04</v>
      </c>
      <c r="W70">
        <v>2.04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1.89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1.89</v>
      </c>
      <c r="W71">
        <v>1.89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1.94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1.94</v>
      </c>
      <c r="W83">
        <v>1.94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1.62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1.62</v>
      </c>
      <c r="W84">
        <v>1.62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1.76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1.76</v>
      </c>
      <c r="W85">
        <v>1.76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1.87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1.87</v>
      </c>
      <c r="W86">
        <v>1.87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1.91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1.91</v>
      </c>
      <c r="W87">
        <v>1.91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9.2474999999999988E-3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9.2474999999999988E-3</v>
      </c>
      <c r="W99">
        <f t="shared" si="1"/>
        <v>9.2474999999999988E-3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45241</v>
      </c>
      <c r="B1" s="221"/>
      <c r="C1" s="221"/>
      <c r="D1" s="222" t="s">
        <v>437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3" t="s">
        <v>143</v>
      </c>
      <c r="Q1" s="223" t="s">
        <v>144</v>
      </c>
      <c r="R1" s="227" t="s">
        <v>314</v>
      </c>
      <c r="S1" s="227" t="s">
        <v>455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373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374</v>
      </c>
      <c r="AP1" s="228" t="s">
        <v>375</v>
      </c>
      <c r="AQ1" s="228" t="s">
        <v>376</v>
      </c>
      <c r="AR1" s="228" t="s">
        <v>377</v>
      </c>
      <c r="AT1" s="152" t="s">
        <v>145</v>
      </c>
    </row>
    <row r="2" spans="1:47">
      <c r="A2" s="25" t="s">
        <v>44</v>
      </c>
      <c r="B2" s="221"/>
      <c r="C2" s="221"/>
      <c r="D2" s="222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8.8000000000000005E-3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52" t="s">
        <v>148</v>
      </c>
    </row>
    <row r="3" spans="1:47">
      <c r="A3" t="s">
        <v>45</v>
      </c>
      <c r="D3">
        <f>TWEPL!P3</f>
        <v>10.68032</v>
      </c>
      <c r="E3">
        <f>GT_NG!P3</f>
        <v>15.702528613255257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84.050000000000011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652.58938773051716</v>
      </c>
      <c r="P3" s="36">
        <v>118.1</v>
      </c>
      <c r="Q3" s="36">
        <v>32.539999999999992</v>
      </c>
      <c r="R3" s="38">
        <v>0</v>
      </c>
      <c r="S3" s="38">
        <v>0</v>
      </c>
      <c r="T3" s="37">
        <f>SUMPRODUCT(LTA!J3:AN3,LTA!J$101:AN$101,LTA!J$103:AN$103)</f>
        <v>18.670000000000002</v>
      </c>
      <c r="U3" s="37">
        <f>SUMPRODUCT(LTA!J3:AN3,LTA!J$102:AN$102,LTA!J$103:AN$103)</f>
        <v>57.27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145.41</v>
      </c>
      <c r="AB3" s="75">
        <f>-STOA!N3</f>
        <v>-136.53</v>
      </c>
      <c r="AC3">
        <f>SUMIF(B3:AB3,"&gt;0")*$AC$2-SUMIF(B3:AB3,"&lt;0")*($AC$2/(1-$AC$2))+SUMIF(AI3:AR3,"&gt;0")*$AC$2-SUMIF(AI3:AR3,"&lt;0")*($AC$2/(1-$AC$2))</f>
        <v>11.293782430430525</v>
      </c>
      <c r="AD3">
        <f>SUM(B3:AB3,AI3:AR3)-AC3</f>
        <v>997.81845391334195</v>
      </c>
      <c r="AE3">
        <f>'IDT-1'!B3</f>
        <v>0</v>
      </c>
      <c r="AF3" s="24"/>
      <c r="AG3">
        <f>SUM(AD3:AF3)+AT3</f>
        <v>997.81845391334195</v>
      </c>
      <c r="AI3" s="34">
        <f>PXIL!H3</f>
        <v>0</v>
      </c>
      <c r="AJ3" s="34">
        <f>PXIL!N3</f>
        <v>0</v>
      </c>
      <c r="AK3" s="34">
        <f>RTM_IEX!H3</f>
        <v>10.63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U3">
        <v>1</v>
      </c>
    </row>
    <row r="4" spans="1:47">
      <c r="A4" t="s">
        <v>46</v>
      </c>
      <c r="D4">
        <f>TWEPL!P4</f>
        <v>10.68032</v>
      </c>
      <c r="E4">
        <f>GT_NG!P4</f>
        <v>15.702528613255257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84.050000000000011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640.39453670014643</v>
      </c>
      <c r="P4" s="36">
        <v>122.22999999999999</v>
      </c>
      <c r="Q4" s="36">
        <v>32.539999999999992</v>
      </c>
      <c r="R4" s="38">
        <v>0</v>
      </c>
      <c r="S4" s="38">
        <v>0</v>
      </c>
      <c r="T4" s="37">
        <f>SUMPRODUCT(LTA!J4:AN4,LTA!J$101:AN$101,LTA!J$103:AN$103)</f>
        <v>18.670000000000002</v>
      </c>
      <c r="U4" s="37">
        <f>SUMPRODUCT(LTA!J4:AN4,LTA!J$102:AN$102,LTA!J$103:AN$103)</f>
        <v>57.230000000000004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145.41</v>
      </c>
      <c r="AB4" s="75">
        <f>-STOA!N4</f>
        <v>-136.53</v>
      </c>
      <c r="AC4">
        <f t="shared" ref="AC4:AC67" si="0">SUMIF(B4:AB4,"&gt;0")*$AC$2-SUMIF(B4:AB4,"&lt;0")*($AC$2/(1-$AC$2))+SUMIF(AI4:AR4,"&gt;0")*$AC$2-SUMIF(AI4:AR4,"&lt;0")*($AC$2/(1-$AC$2))</f>
        <v>11.128915741363262</v>
      </c>
      <c r="AD4">
        <f t="shared" ref="AD4:AD67" si="1">SUM(B4:AB4,AI4:AR4)-AC4</f>
        <v>979.2484695720384</v>
      </c>
      <c r="AE4">
        <f>'IDT-1'!B4</f>
        <v>0</v>
      </c>
      <c r="AF4" s="24"/>
      <c r="AG4">
        <f t="shared" ref="AG4:AG67" si="2">SUM(AD4:AF4)+AT4</f>
        <v>979.2484695720384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U4">
        <v>2</v>
      </c>
    </row>
    <row r="5" spans="1:47">
      <c r="A5" t="s">
        <v>47</v>
      </c>
      <c r="D5">
        <f>TWEPL!P5</f>
        <v>10.68032</v>
      </c>
      <c r="E5">
        <f>GT_NG!P5</f>
        <v>15.702528613255257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84.050000000000011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593.83777203198406</v>
      </c>
      <c r="P5" s="36">
        <v>118.10000000000001</v>
      </c>
      <c r="Q5" s="36">
        <v>32.539999999999992</v>
      </c>
      <c r="R5" s="38">
        <v>0</v>
      </c>
      <c r="S5" s="38">
        <v>0</v>
      </c>
      <c r="T5" s="37">
        <f>SUMPRODUCT(LTA!J5:AN5,LTA!J$101:AN$101,LTA!J$103:AN$103)</f>
        <v>18.670000000000002</v>
      </c>
      <c r="U5" s="37">
        <f>SUMPRODUCT(LTA!J5:AN5,LTA!J$102:AN$102,LTA!J$103:AN$103)</f>
        <v>57.18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145.41</v>
      </c>
      <c r="AB5" s="75">
        <f>-STOA!N5</f>
        <v>-136.53</v>
      </c>
      <c r="AC5">
        <f t="shared" si="0"/>
        <v>10.682432212283434</v>
      </c>
      <c r="AD5">
        <f t="shared" si="1"/>
        <v>928.95818843295592</v>
      </c>
      <c r="AE5">
        <f>'IDT-1'!B5</f>
        <v>0</v>
      </c>
      <c r="AF5" s="24"/>
      <c r="AG5">
        <f t="shared" si="2"/>
        <v>928.95818843295592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U5">
        <v>3</v>
      </c>
    </row>
    <row r="6" spans="1:47">
      <c r="A6" t="s">
        <v>48</v>
      </c>
      <c r="D6">
        <f>TWEPL!P6</f>
        <v>10.68032</v>
      </c>
      <c r="E6">
        <f>GT_NG!P6</f>
        <v>15.702528613255257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84.050000000000011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564.24032391234152</v>
      </c>
      <c r="P6" s="36">
        <v>118.10000000000001</v>
      </c>
      <c r="Q6" s="36">
        <v>32.539999999999992</v>
      </c>
      <c r="R6" s="38">
        <v>0</v>
      </c>
      <c r="S6" s="38">
        <v>0</v>
      </c>
      <c r="T6" s="37">
        <f>SUMPRODUCT(LTA!J6:AN6,LTA!J$101:AN$101,LTA!J$103:AN$103)</f>
        <v>18.670000000000002</v>
      </c>
      <c r="U6" s="37">
        <f>SUMPRODUCT(LTA!J6:AN6,LTA!J$102:AN$102,LTA!J$103:AN$103)</f>
        <v>62.03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145.41</v>
      </c>
      <c r="AB6" s="75">
        <f>-STOA!N6</f>
        <v>-136.53</v>
      </c>
      <c r="AC6">
        <f t="shared" si="0"/>
        <v>10.46465466883058</v>
      </c>
      <c r="AD6">
        <f t="shared" si="1"/>
        <v>904.42851785676623</v>
      </c>
      <c r="AE6">
        <f>'IDT-1'!B6</f>
        <v>0</v>
      </c>
      <c r="AF6" s="24"/>
      <c r="AG6">
        <f t="shared" si="2"/>
        <v>904.42851785676623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U6">
        <v>4</v>
      </c>
    </row>
    <row r="7" spans="1:47">
      <c r="A7" t="s">
        <v>49</v>
      </c>
      <c r="D7">
        <f>TWEPL!P7</f>
        <v>10.68032</v>
      </c>
      <c r="E7">
        <f>GT_NG!P7</f>
        <v>15.702528613255257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84.050000000000011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551.27367386615697</v>
      </c>
      <c r="P7" s="36">
        <v>118.10000000000001</v>
      </c>
      <c r="Q7" s="36">
        <v>32.539999999999992</v>
      </c>
      <c r="R7" s="38">
        <v>0</v>
      </c>
      <c r="S7" s="38">
        <v>0</v>
      </c>
      <c r="T7" s="37">
        <f>SUMPRODUCT(LTA!J7:AN7,LTA!J$101:AN$101,LTA!J$103:AN$103)</f>
        <v>19.11</v>
      </c>
      <c r="U7" s="37">
        <f>SUMPRODUCT(LTA!J7:AN7,LTA!J$102:AN$102,LTA!J$103:AN$103)</f>
        <v>61.870000000000005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145.41</v>
      </c>
      <c r="AB7" s="75">
        <f>-STOA!N7</f>
        <v>-136.53</v>
      </c>
      <c r="AC7">
        <f t="shared" si="0"/>
        <v>10.486184061257086</v>
      </c>
      <c r="AD7">
        <f t="shared" si="1"/>
        <v>876.72033841815528</v>
      </c>
      <c r="AE7">
        <f>'IDT-1'!B7</f>
        <v>0</v>
      </c>
      <c r="AF7" s="24"/>
      <c r="AG7">
        <f t="shared" si="2"/>
        <v>876.72033841815528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-15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U7">
        <v>5</v>
      </c>
    </row>
    <row r="8" spans="1:47">
      <c r="A8" t="s">
        <v>50</v>
      </c>
      <c r="D8">
        <f>TWEPL!P8</f>
        <v>10.68032</v>
      </c>
      <c r="E8">
        <f>GT_NG!P8</f>
        <v>15.702528613255257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84.050000000000011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583.94002583853216</v>
      </c>
      <c r="P8" s="36">
        <v>118.10000000000001</v>
      </c>
      <c r="Q8" s="36">
        <v>32.539999999999992</v>
      </c>
      <c r="R8" s="38">
        <v>0</v>
      </c>
      <c r="S8" s="38">
        <v>0</v>
      </c>
      <c r="T8" s="37">
        <f>SUMPRODUCT(LTA!J8:AN8,LTA!J$101:AN$101,LTA!J$103:AN$103)</f>
        <v>19.23</v>
      </c>
      <c r="U8" s="37">
        <f>SUMPRODUCT(LTA!J8:AN8,LTA!J$102:AN$102,LTA!J$103:AN$103)</f>
        <v>61.489999999999995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145.41</v>
      </c>
      <c r="AB8" s="75">
        <f>-STOA!N8</f>
        <v>-136.53</v>
      </c>
      <c r="AC8">
        <f t="shared" si="0"/>
        <v>11.170875697112777</v>
      </c>
      <c r="AD8">
        <f t="shared" si="1"/>
        <v>863.44199875467473</v>
      </c>
      <c r="AE8">
        <f>'IDT-1'!B8</f>
        <v>0</v>
      </c>
      <c r="AF8" s="24"/>
      <c r="AG8">
        <f t="shared" si="2"/>
        <v>863.44199875467473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-60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U8">
        <v>6</v>
      </c>
    </row>
    <row r="9" spans="1:47">
      <c r="A9" t="s">
        <v>51</v>
      </c>
      <c r="D9">
        <f>TWEPL!P9</f>
        <v>10.68032</v>
      </c>
      <c r="E9">
        <f>GT_NG!P9</f>
        <v>15.702528613255257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84.050000000000011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565.35614405493845</v>
      </c>
      <c r="P9" s="36">
        <v>57.975263301252959</v>
      </c>
      <c r="Q9" s="36">
        <v>14</v>
      </c>
      <c r="R9" s="38">
        <v>0</v>
      </c>
      <c r="S9" s="38">
        <v>0</v>
      </c>
      <c r="T9" s="37">
        <f>SUMPRODUCT(LTA!J9:AN9,LTA!J$101:AN$101,LTA!J$103:AN$103)</f>
        <v>19.32</v>
      </c>
      <c r="U9" s="37">
        <f>SUMPRODUCT(LTA!J9:AN9,LTA!J$102:AN$102,LTA!J$103:AN$103)</f>
        <v>67.56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145.41</v>
      </c>
      <c r="AB9" s="75">
        <f>-STOA!N9</f>
        <v>-136.53</v>
      </c>
      <c r="AC9">
        <f t="shared" si="0"/>
        <v>9.8366082031364588</v>
      </c>
      <c r="AD9">
        <f t="shared" si="1"/>
        <v>833.68764776631019</v>
      </c>
      <c r="AE9">
        <f>'IDT-1'!B9</f>
        <v>0</v>
      </c>
      <c r="AF9" s="24"/>
      <c r="AG9">
        <f t="shared" si="2"/>
        <v>833.68764776631019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U9">
        <v>7</v>
      </c>
    </row>
    <row r="10" spans="1:47">
      <c r="A10" t="s">
        <v>52</v>
      </c>
      <c r="D10">
        <f>TWEPL!P10</f>
        <v>10.68032</v>
      </c>
      <c r="E10">
        <f>GT_NG!P10</f>
        <v>15.702528613255257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84.050000000000011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564.78531320034426</v>
      </c>
      <c r="P10" s="36">
        <v>57.975263301252959</v>
      </c>
      <c r="Q10" s="36">
        <v>14</v>
      </c>
      <c r="R10" s="38">
        <v>0</v>
      </c>
      <c r="S10" s="38">
        <v>0</v>
      </c>
      <c r="T10" s="37">
        <f>SUMPRODUCT(LTA!J10:AN10,LTA!J$101:AN$101,LTA!J$103:AN$103)</f>
        <v>19.509999999999998</v>
      </c>
      <c r="U10" s="37">
        <f>SUMPRODUCT(LTA!J10:AN10,LTA!J$102:AN$102,LTA!J$103:AN$103)</f>
        <v>68.31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145.41</v>
      </c>
      <c r="AB10" s="75">
        <f>-STOA!N10</f>
        <v>-136.53</v>
      </c>
      <c r="AC10">
        <f t="shared" si="0"/>
        <v>9.8398568916160301</v>
      </c>
      <c r="AD10">
        <f t="shared" si="1"/>
        <v>834.05356822323643</v>
      </c>
      <c r="AE10">
        <f>'IDT-1'!B10</f>
        <v>0</v>
      </c>
      <c r="AF10" s="24"/>
      <c r="AG10">
        <f t="shared" si="2"/>
        <v>834.05356822323643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U10">
        <v>8</v>
      </c>
    </row>
    <row r="11" spans="1:47">
      <c r="A11" t="s">
        <v>53</v>
      </c>
      <c r="D11">
        <f>TWEPL!P11</f>
        <v>10.68032</v>
      </c>
      <c r="E11">
        <f>GT_NG!P11</f>
        <v>15.702528613255257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84.050000000000011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547.09901503667902</v>
      </c>
      <c r="P11" s="36">
        <v>57.975263301252959</v>
      </c>
      <c r="Q11" s="36">
        <v>14</v>
      </c>
      <c r="R11" s="38">
        <v>0</v>
      </c>
      <c r="S11" s="38">
        <v>0</v>
      </c>
      <c r="T11" s="37">
        <f>SUMPRODUCT(LTA!J11:AN11,LTA!J$101:AN$101,LTA!J$103:AN$103)</f>
        <v>19.850000000000001</v>
      </c>
      <c r="U11" s="37">
        <f>SUMPRODUCT(LTA!J11:AN11,LTA!J$102:AN$102,LTA!J$103:AN$103)</f>
        <v>68.210000000000008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145.36000000000001</v>
      </c>
      <c r="AB11" s="75">
        <f>-STOA!N11</f>
        <v>-136.53</v>
      </c>
      <c r="AC11">
        <f t="shared" si="0"/>
        <v>9.932465467775776</v>
      </c>
      <c r="AD11">
        <f t="shared" si="1"/>
        <v>844.48466148341163</v>
      </c>
      <c r="AE11">
        <f>'IDT-1'!B11</f>
        <v>0</v>
      </c>
      <c r="AF11" s="24"/>
      <c r="AG11">
        <f t="shared" si="2"/>
        <v>844.48466148341163</v>
      </c>
      <c r="AI11" s="34">
        <f>PXIL!H11</f>
        <v>0</v>
      </c>
      <c r="AJ11" s="34">
        <f>PXIL!N11</f>
        <v>0</v>
      </c>
      <c r="AK11" s="34">
        <f>RTM_IEX!H11</f>
        <v>28.02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U11">
        <v>9</v>
      </c>
    </row>
    <row r="12" spans="1:47">
      <c r="A12" t="s">
        <v>54</v>
      </c>
      <c r="D12">
        <f>TWEPL!P12</f>
        <v>10.68032</v>
      </c>
      <c r="E12">
        <f>GT_NG!P12</f>
        <v>15.702528613255257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84.050000000000011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505.2190760366791</v>
      </c>
      <c r="P12" s="36">
        <v>57.975263301252959</v>
      </c>
      <c r="Q12" s="36">
        <v>14</v>
      </c>
      <c r="R12" s="38">
        <v>0</v>
      </c>
      <c r="S12" s="38">
        <v>0</v>
      </c>
      <c r="T12" s="37">
        <f>SUMPRODUCT(LTA!J12:AN12,LTA!J$101:AN$101,LTA!J$103:AN$103)</f>
        <v>20.509999999999998</v>
      </c>
      <c r="U12" s="37">
        <f>SUMPRODUCT(LTA!J12:AN12,LTA!J$102:AN$102,LTA!J$103:AN$103)</f>
        <v>73.2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145.36000000000001</v>
      </c>
      <c r="AB12" s="75">
        <f>-STOA!N12</f>
        <v>-136.53</v>
      </c>
      <c r="AC12">
        <f t="shared" si="0"/>
        <v>9.8602180045757777</v>
      </c>
      <c r="AD12">
        <f t="shared" si="1"/>
        <v>836.34696994661158</v>
      </c>
      <c r="AE12">
        <f>'IDT-1'!B12</f>
        <v>0</v>
      </c>
      <c r="AF12" s="24"/>
      <c r="AG12">
        <f t="shared" si="2"/>
        <v>836.34696994661158</v>
      </c>
      <c r="AI12" s="34">
        <f>PXIL!H12</f>
        <v>0</v>
      </c>
      <c r="AJ12" s="34">
        <f>PXIL!N12</f>
        <v>0</v>
      </c>
      <c r="AK12" s="34">
        <f>RTM_IEX!H12</f>
        <v>56.04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U12">
        <v>10</v>
      </c>
    </row>
    <row r="13" spans="1:47">
      <c r="A13" t="s">
        <v>55</v>
      </c>
      <c r="D13">
        <f>TWEPL!P13</f>
        <v>10.68032</v>
      </c>
      <c r="E13">
        <f>GT_NG!P13</f>
        <v>15.702528613255257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84.050000000000011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502.67103282662919</v>
      </c>
      <c r="P13" s="36">
        <v>57.975263301252959</v>
      </c>
      <c r="Q13" s="36">
        <v>13.73</v>
      </c>
      <c r="R13" s="38">
        <v>0</v>
      </c>
      <c r="S13" s="38">
        <v>0</v>
      </c>
      <c r="T13" s="37">
        <f>SUMPRODUCT(LTA!J13:AN13,LTA!J$101:AN$101,LTA!J$103:AN$103)</f>
        <v>20.07</v>
      </c>
      <c r="U13" s="37">
        <f>SUMPRODUCT(LTA!J13:AN13,LTA!J$102:AN$102,LTA!J$103:AN$103)</f>
        <v>74.08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145.36000000000001</v>
      </c>
      <c r="AB13" s="75">
        <f>-STOA!N13</f>
        <v>-136.53</v>
      </c>
      <c r="AC13">
        <f t="shared" si="0"/>
        <v>9.6862592243273387</v>
      </c>
      <c r="AD13">
        <f t="shared" si="1"/>
        <v>816.75288551681012</v>
      </c>
      <c r="AE13">
        <f>'IDT-1'!B13</f>
        <v>0</v>
      </c>
      <c r="AF13" s="24"/>
      <c r="AG13">
        <f t="shared" si="2"/>
        <v>816.75288551681012</v>
      </c>
      <c r="AI13" s="34">
        <f>PXIL!H13</f>
        <v>0</v>
      </c>
      <c r="AJ13" s="34">
        <f>PXIL!N13</f>
        <v>0</v>
      </c>
      <c r="AK13" s="34">
        <f>RTM_IEX!H13</f>
        <v>38.65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U13">
        <v>11</v>
      </c>
    </row>
    <row r="14" spans="1:47">
      <c r="A14" t="s">
        <v>56</v>
      </c>
      <c r="D14">
        <f>TWEPL!P14</f>
        <v>10.68032</v>
      </c>
      <c r="E14">
        <f>GT_NG!P14</f>
        <v>15.702528613255257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84.050000000000011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501.73749038662913</v>
      </c>
      <c r="P14" s="36">
        <v>57.975263301252959</v>
      </c>
      <c r="Q14" s="36">
        <v>13.73</v>
      </c>
      <c r="R14" s="38">
        <v>0</v>
      </c>
      <c r="S14" s="38">
        <v>0</v>
      </c>
      <c r="T14" s="37">
        <f>SUMPRODUCT(LTA!J14:AN14,LTA!J$101:AN$101,LTA!J$103:AN$103)</f>
        <v>19.920000000000002</v>
      </c>
      <c r="U14" s="37">
        <f>SUMPRODUCT(LTA!J14:AN14,LTA!J$102:AN$102,LTA!J$103:AN$103)</f>
        <v>75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145.36000000000001</v>
      </c>
      <c r="AB14" s="75">
        <f>-STOA!N14</f>
        <v>-136.53</v>
      </c>
      <c r="AC14">
        <f t="shared" si="0"/>
        <v>9.6423160508553369</v>
      </c>
      <c r="AD14">
        <f t="shared" si="1"/>
        <v>811.8032862502821</v>
      </c>
      <c r="AE14">
        <f>'IDT-1'!B14</f>
        <v>0</v>
      </c>
      <c r="AF14" s="24"/>
      <c r="AG14">
        <f t="shared" si="2"/>
        <v>811.8032862502821</v>
      </c>
      <c r="AI14" s="34">
        <f>PXIL!H14</f>
        <v>0</v>
      </c>
      <c r="AJ14" s="34">
        <f>PXIL!N14</f>
        <v>0</v>
      </c>
      <c r="AK14" s="34">
        <f>RTM_IEX!H14</f>
        <v>33.82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U14">
        <v>12</v>
      </c>
    </row>
    <row r="15" spans="1:47">
      <c r="A15" t="s">
        <v>57</v>
      </c>
      <c r="D15">
        <f>TWEPL!P15</f>
        <v>10.68032</v>
      </c>
      <c r="E15">
        <f>GT_NG!P15</f>
        <v>15.702528613255257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84.050000000000011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501.73749038662913</v>
      </c>
      <c r="P15" s="36">
        <v>57.975263301252959</v>
      </c>
      <c r="Q15" s="36">
        <v>13.73</v>
      </c>
      <c r="R15" s="38">
        <v>0</v>
      </c>
      <c r="S15" s="38">
        <v>0</v>
      </c>
      <c r="T15" s="37">
        <f>SUMPRODUCT(LTA!J15:AN15,LTA!J$101:AN$101,LTA!J$103:AN$103)</f>
        <v>19.91</v>
      </c>
      <c r="U15" s="37">
        <f>SUMPRODUCT(LTA!J15:AN15,LTA!J$102:AN$102,LTA!J$103:AN$103)</f>
        <v>68.739999999999995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145.36000000000001</v>
      </c>
      <c r="AB15" s="75">
        <f>-STOA!N15</f>
        <v>-136.53</v>
      </c>
      <c r="AC15">
        <f t="shared" si="0"/>
        <v>9.5191160508553381</v>
      </c>
      <c r="AD15">
        <f t="shared" si="1"/>
        <v>797.9264862502821</v>
      </c>
      <c r="AE15">
        <f>'IDT-1'!B15</f>
        <v>0</v>
      </c>
      <c r="AF15" s="24"/>
      <c r="AG15">
        <f t="shared" si="2"/>
        <v>797.9264862502821</v>
      </c>
      <c r="AI15" s="34">
        <f>PXIL!H15</f>
        <v>0</v>
      </c>
      <c r="AJ15" s="34">
        <f>PXIL!N15</f>
        <v>0</v>
      </c>
      <c r="AK15" s="34">
        <f>RTM_IEX!H15</f>
        <v>26.09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U15">
        <v>13</v>
      </c>
    </row>
    <row r="16" spans="1:47">
      <c r="A16" t="s">
        <v>58</v>
      </c>
      <c r="D16">
        <f>TWEPL!P16</f>
        <v>10.68032</v>
      </c>
      <c r="E16">
        <f>GT_NG!P16</f>
        <v>15.702528613255257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84.050000000000011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501.73749038662913</v>
      </c>
      <c r="P16" s="36">
        <v>57.975263301252959</v>
      </c>
      <c r="Q16" s="36">
        <v>13.73</v>
      </c>
      <c r="R16" s="38">
        <v>0</v>
      </c>
      <c r="S16" s="38">
        <v>0</v>
      </c>
      <c r="T16" s="37">
        <f>SUMPRODUCT(LTA!J16:AN16,LTA!J$101:AN$101,LTA!J$103:AN$103)</f>
        <v>19.61</v>
      </c>
      <c r="U16" s="37">
        <f>SUMPRODUCT(LTA!J16:AN16,LTA!J$102:AN$102,LTA!J$103:AN$103)</f>
        <v>68.540000000000006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145.36000000000001</v>
      </c>
      <c r="AB16" s="75">
        <f>-STOA!N16</f>
        <v>-136.53</v>
      </c>
      <c r="AC16">
        <f t="shared" si="0"/>
        <v>9.4891960508553375</v>
      </c>
      <c r="AD16">
        <f t="shared" si="1"/>
        <v>794.55640625028218</v>
      </c>
      <c r="AE16">
        <f>'IDT-1'!B16</f>
        <v>0</v>
      </c>
      <c r="AF16" s="24"/>
      <c r="AG16">
        <f t="shared" si="2"/>
        <v>794.55640625028218</v>
      </c>
      <c r="AI16" s="34">
        <f>PXIL!H16</f>
        <v>0</v>
      </c>
      <c r="AJ16" s="34">
        <f>PXIL!N16</f>
        <v>0</v>
      </c>
      <c r="AK16" s="34">
        <f>RTM_IEX!H16</f>
        <v>23.19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U16">
        <v>14</v>
      </c>
    </row>
    <row r="17" spans="1:47">
      <c r="A17" t="s">
        <v>59</v>
      </c>
      <c r="D17">
        <f>TWEPL!P17</f>
        <v>10.68032</v>
      </c>
      <c r="E17">
        <f>GT_NG!P17</f>
        <v>15.702528613255257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84.050000000000011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519.84877971507365</v>
      </c>
      <c r="P17" s="36">
        <v>57.975263301252959</v>
      </c>
      <c r="Q17" s="36">
        <v>13.73</v>
      </c>
      <c r="R17" s="38">
        <v>0</v>
      </c>
      <c r="S17" s="38">
        <v>0</v>
      </c>
      <c r="T17" s="37">
        <f>SUMPRODUCT(LTA!J17:AN17,LTA!J$101:AN$101,LTA!J$103:AN$103)</f>
        <v>19.57</v>
      </c>
      <c r="U17" s="37">
        <f>SUMPRODUCT(LTA!J17:AN17,LTA!J$102:AN$102,LTA!J$103:AN$103)</f>
        <v>68.540000000000006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145.36000000000001</v>
      </c>
      <c r="AB17" s="75">
        <f>-STOA!N17</f>
        <v>-136.53</v>
      </c>
      <c r="AC17">
        <f t="shared" si="0"/>
        <v>9.5716633969456488</v>
      </c>
      <c r="AD17">
        <f t="shared" si="1"/>
        <v>803.84522823263637</v>
      </c>
      <c r="AE17">
        <f>'IDT-1'!B17</f>
        <v>0</v>
      </c>
      <c r="AF17" s="24"/>
      <c r="AG17">
        <f t="shared" si="2"/>
        <v>803.84522823263637</v>
      </c>
      <c r="AI17" s="34">
        <f>PXIL!H17</f>
        <v>0</v>
      </c>
      <c r="AJ17" s="34">
        <f>PXIL!N17</f>
        <v>0</v>
      </c>
      <c r="AK17" s="34">
        <f>RTM_IEX!H17</f>
        <v>14.49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U17">
        <v>15</v>
      </c>
    </row>
    <row r="18" spans="1:47">
      <c r="A18" t="s">
        <v>60</v>
      </c>
      <c r="D18">
        <f>TWEPL!P18</f>
        <v>10.68032</v>
      </c>
      <c r="E18">
        <f>GT_NG!P18</f>
        <v>15.702528613255257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519.84877971507365</v>
      </c>
      <c r="P18" s="36">
        <v>57.975263301252959</v>
      </c>
      <c r="Q18" s="36">
        <v>13.73</v>
      </c>
      <c r="R18" s="38">
        <v>0</v>
      </c>
      <c r="S18" s="38">
        <v>0</v>
      </c>
      <c r="T18" s="37">
        <f>SUMPRODUCT(LTA!J18:AN18,LTA!J$101:AN$101,LTA!J$103:AN$103)</f>
        <v>26.3</v>
      </c>
      <c r="U18" s="37">
        <f>SUMPRODUCT(LTA!J18:AN18,LTA!J$102:AN$102,LTA!J$103:AN$103)</f>
        <v>68.34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145.36000000000001</v>
      </c>
      <c r="AB18" s="75">
        <f>-STOA!N18</f>
        <v>-136.53</v>
      </c>
      <c r="AC18">
        <f t="shared" si="0"/>
        <v>9.6374336257313544</v>
      </c>
      <c r="AD18">
        <f t="shared" si="1"/>
        <v>811.25334763858984</v>
      </c>
      <c r="AE18">
        <f>'IDT-1'!B18</f>
        <v>0</v>
      </c>
      <c r="AF18" s="24"/>
      <c r="AG18">
        <f t="shared" si="2"/>
        <v>811.25334763858984</v>
      </c>
      <c r="AI18" s="34">
        <f>PXIL!H18</f>
        <v>0</v>
      </c>
      <c r="AJ18" s="34">
        <f>PXIL!N18</f>
        <v>0</v>
      </c>
      <c r="AK18" s="34">
        <f>RTM_IEX!H18</f>
        <v>15.46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U18">
        <v>16</v>
      </c>
    </row>
    <row r="19" spans="1:47">
      <c r="A19" t="s">
        <v>61</v>
      </c>
      <c r="D19">
        <f>TWEPL!P19</f>
        <v>10.68032</v>
      </c>
      <c r="E19">
        <f>GT_NG!P19</f>
        <v>15.702528613255257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501.73799974916051</v>
      </c>
      <c r="P19" s="36">
        <v>57.975263301252959</v>
      </c>
      <c r="Q19" s="36">
        <v>13.530000000000001</v>
      </c>
      <c r="R19" s="38">
        <v>0</v>
      </c>
      <c r="S19" s="38">
        <v>0</v>
      </c>
      <c r="T19" s="37">
        <f>SUMPRODUCT(LTA!J19:AN19,LTA!J$101:AN$101,LTA!J$103:AN$103)</f>
        <v>26.32</v>
      </c>
      <c r="U19" s="37">
        <f>SUMPRODUCT(LTA!J19:AN19,LTA!J$102:AN$102,LTA!J$103:AN$103)</f>
        <v>68.14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145.36000000000001</v>
      </c>
      <c r="AB19" s="75">
        <f>-STOA!N19</f>
        <v>-136.53</v>
      </c>
      <c r="AC19">
        <f t="shared" si="0"/>
        <v>9.6957707620313158</v>
      </c>
      <c r="AD19">
        <f t="shared" si="1"/>
        <v>817.8242305363766</v>
      </c>
      <c r="AE19">
        <f>'IDT-1'!B19</f>
        <v>0</v>
      </c>
      <c r="AF19" s="24"/>
      <c r="AG19">
        <f t="shared" si="2"/>
        <v>817.8242305363766</v>
      </c>
      <c r="AI19" s="34">
        <f>PXIL!H19</f>
        <v>0</v>
      </c>
      <c r="AJ19" s="34">
        <f>PXIL!N19</f>
        <v>0</v>
      </c>
      <c r="AK19" s="34">
        <f>RTM_IEX!H19</f>
        <v>40.58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U19">
        <v>17</v>
      </c>
    </row>
    <row r="20" spans="1:47">
      <c r="A20" t="s">
        <v>62</v>
      </c>
      <c r="D20">
        <f>TWEPL!P20</f>
        <v>10.68032</v>
      </c>
      <c r="E20">
        <f>GT_NG!P20</f>
        <v>15.702528613255257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501.73799974916051</v>
      </c>
      <c r="P20" s="36">
        <v>57.975263301252959</v>
      </c>
      <c r="Q20" s="36">
        <v>13.530000000000001</v>
      </c>
      <c r="R20" s="38">
        <v>0</v>
      </c>
      <c r="S20" s="38">
        <v>0</v>
      </c>
      <c r="T20" s="37">
        <f>SUMPRODUCT(LTA!J20:AN20,LTA!J$101:AN$101,LTA!J$103:AN$103)</f>
        <v>35.49</v>
      </c>
      <c r="U20" s="37">
        <f>SUMPRODUCT(LTA!J20:AN20,LTA!J$102:AN$102,LTA!J$103:AN$103)</f>
        <v>67.820000000000007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145.36000000000001</v>
      </c>
      <c r="AB20" s="75">
        <f>-STOA!N20</f>
        <v>-136.53</v>
      </c>
      <c r="AC20">
        <f t="shared" si="0"/>
        <v>9.8416747620313174</v>
      </c>
      <c r="AD20">
        <f t="shared" si="1"/>
        <v>834.25832653637667</v>
      </c>
      <c r="AE20">
        <f>'IDT-1'!B20</f>
        <v>0</v>
      </c>
      <c r="AF20" s="24"/>
      <c r="AG20">
        <f t="shared" si="2"/>
        <v>834.25832653637667</v>
      </c>
      <c r="AI20" s="34">
        <f>PXIL!H20</f>
        <v>0</v>
      </c>
      <c r="AJ20" s="34">
        <f>PXIL!N20</f>
        <v>0</v>
      </c>
      <c r="AK20" s="34">
        <f>RTM_IEX!H20</f>
        <v>48.31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501.73749038662913</v>
      </c>
      <c r="P21" s="36">
        <v>57.975263301252959</v>
      </c>
      <c r="Q21" s="36">
        <v>13.530000000000001</v>
      </c>
      <c r="R21" s="38">
        <v>0</v>
      </c>
      <c r="S21" s="38">
        <v>0</v>
      </c>
      <c r="T21" s="37">
        <f>SUMPRODUCT(LTA!J21:AN21,LTA!J$101:AN$101,LTA!J$103:AN$103)</f>
        <v>36.120000000000005</v>
      </c>
      <c r="U21" s="37">
        <f>SUMPRODUCT(LTA!J21:AN21,LTA!J$102:AN$102,LTA!J$103:AN$103)</f>
        <v>67.14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145.36000000000001</v>
      </c>
      <c r="AB21" s="75">
        <f>-STOA!N21</f>
        <v>-136.53</v>
      </c>
      <c r="AC21">
        <f t="shared" si="0"/>
        <v>9.89418468638838</v>
      </c>
      <c r="AD21">
        <f t="shared" si="1"/>
        <v>839.83913863623286</v>
      </c>
      <c r="AE21">
        <f>'IDT-1'!B21</f>
        <v>0</v>
      </c>
      <c r="AF21" s="24"/>
      <c r="AG21">
        <f t="shared" si="2"/>
        <v>839.83913863623286</v>
      </c>
      <c r="AI21" s="34">
        <f>PXIL!H21</f>
        <v>0</v>
      </c>
      <c r="AJ21" s="34">
        <f>PXIL!N21</f>
        <v>0</v>
      </c>
      <c r="AK21" s="34">
        <f>RTM_IEX!H21</f>
        <v>70.53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501.73749038662913</v>
      </c>
      <c r="P22" s="36">
        <v>57.975263301252959</v>
      </c>
      <c r="Q22" s="36">
        <v>13.530000000000001</v>
      </c>
      <c r="R22" s="38">
        <v>0</v>
      </c>
      <c r="S22" s="38">
        <v>0</v>
      </c>
      <c r="T22" s="37">
        <f>SUMPRODUCT(LTA!J22:AN22,LTA!J$101:AN$101,LTA!J$103:AN$103)</f>
        <v>37.200000000000003</v>
      </c>
      <c r="U22" s="37">
        <f>SUMPRODUCT(LTA!J22:AN22,LTA!J$102:AN$102,LTA!J$103:AN$103)</f>
        <v>78.989999999999995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145.36000000000001</v>
      </c>
      <c r="AB22" s="75">
        <f>-STOA!N22</f>
        <v>-136.53</v>
      </c>
      <c r="AC22">
        <f t="shared" si="0"/>
        <v>10.144016686388383</v>
      </c>
      <c r="AD22">
        <f t="shared" si="1"/>
        <v>867.97930663623299</v>
      </c>
      <c r="AE22">
        <f>'IDT-1'!B22</f>
        <v>0</v>
      </c>
      <c r="AF22" s="24"/>
      <c r="AG22">
        <f t="shared" si="2"/>
        <v>867.97930663623299</v>
      </c>
      <c r="AI22" s="34">
        <f>PXIL!H22</f>
        <v>0</v>
      </c>
      <c r="AJ22" s="34">
        <f>PXIL!N22</f>
        <v>0</v>
      </c>
      <c r="AK22" s="34">
        <f>RTM_IEX!H22</f>
        <v>85.99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502.38438560520916</v>
      </c>
      <c r="P23" s="36">
        <v>57.973982003022385</v>
      </c>
      <c r="Q23" s="36">
        <v>13.530000000000001</v>
      </c>
      <c r="R23" s="38">
        <v>0</v>
      </c>
      <c r="S23" s="38">
        <v>0</v>
      </c>
      <c r="T23" s="37">
        <f>SUMPRODUCT(LTA!J23:AN23,LTA!J$101:AN$101,LTA!J$103:AN$103)</f>
        <v>38.33</v>
      </c>
      <c r="U23" s="37">
        <f>SUMPRODUCT(LTA!J23:AN23,LTA!J$102:AN$102,LTA!J$103:AN$103)</f>
        <v>78.73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145.36000000000001</v>
      </c>
      <c r="AB23" s="75">
        <f>-STOA!N23</f>
        <v>-136.53</v>
      </c>
      <c r="AC23">
        <f t="shared" si="0"/>
        <v>10.386946088887459</v>
      </c>
      <c r="AD23">
        <f t="shared" si="1"/>
        <v>895.34199115408319</v>
      </c>
      <c r="AE23">
        <f>'IDT-1'!B23</f>
        <v>0</v>
      </c>
      <c r="AF23" s="24"/>
      <c r="AG23">
        <f t="shared" si="2"/>
        <v>895.34199115408319</v>
      </c>
      <c r="AI23" s="34">
        <f>PXIL!H23</f>
        <v>0</v>
      </c>
      <c r="AJ23" s="34">
        <f>PXIL!N23</f>
        <v>0</v>
      </c>
      <c r="AK23" s="34">
        <f>RTM_IEX!H23</f>
        <v>112.08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529.38483831255996</v>
      </c>
      <c r="P24" s="36">
        <v>57.970000000000006</v>
      </c>
      <c r="Q24" s="36">
        <v>13.530000000000001</v>
      </c>
      <c r="R24" s="38">
        <v>0</v>
      </c>
      <c r="S24" s="38">
        <v>0</v>
      </c>
      <c r="T24" s="37">
        <f>SUMPRODUCT(LTA!J24:AN24,LTA!J$101:AN$101,LTA!J$103:AN$103)</f>
        <v>42.81</v>
      </c>
      <c r="U24" s="37">
        <f>SUMPRODUCT(LTA!J24:AN24,LTA!J$102:AN$102,LTA!J$103:AN$103)</f>
        <v>78.81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145.36000000000001</v>
      </c>
      <c r="AB24" s="75">
        <f>-STOA!N24</f>
        <v>-136.53</v>
      </c>
      <c r="AC24">
        <f t="shared" si="0"/>
        <v>10.605155031085546</v>
      </c>
      <c r="AD24">
        <f t="shared" si="1"/>
        <v>919.92025291621349</v>
      </c>
      <c r="AE24">
        <f>'IDT-1'!B24</f>
        <v>0</v>
      </c>
      <c r="AF24" s="24"/>
      <c r="AG24">
        <f t="shared" si="2"/>
        <v>919.92025291621349</v>
      </c>
      <c r="AI24" s="34">
        <f>PXIL!H24</f>
        <v>0</v>
      </c>
      <c r="AJ24" s="34">
        <f>PXIL!N24</f>
        <v>0</v>
      </c>
      <c r="AK24" s="34">
        <f>RTM_IEX!H24</f>
        <v>105.32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4.0283114256825074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580.0827164708694</v>
      </c>
      <c r="P25" s="36">
        <v>118.1</v>
      </c>
      <c r="Q25" s="36">
        <v>13.53</v>
      </c>
      <c r="R25" s="38">
        <v>0</v>
      </c>
      <c r="S25" s="38">
        <v>0</v>
      </c>
      <c r="T25" s="37">
        <f>SUMPRODUCT(LTA!J25:AN25,LTA!J$101:AN$101,LTA!J$103:AN$103)</f>
        <v>66.81</v>
      </c>
      <c r="U25" s="37">
        <f>SUMPRODUCT(LTA!J25:AN25,LTA!J$102:AN$102,LTA!J$103:AN$103)</f>
        <v>79.37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145.36000000000001</v>
      </c>
      <c r="AB25" s="75">
        <f>-STOA!N25</f>
        <v>-136.53</v>
      </c>
      <c r="AC25">
        <f t="shared" si="0"/>
        <v>11.065294664880689</v>
      </c>
      <c r="AD25">
        <f t="shared" si="1"/>
        <v>972.08242286641041</v>
      </c>
      <c r="AE25">
        <f>'IDT-1'!B25</f>
        <v>0</v>
      </c>
      <c r="AF25" s="24"/>
      <c r="AG25">
        <f t="shared" si="2"/>
        <v>972.08242286641041</v>
      </c>
      <c r="AI25" s="34">
        <f>PXIL!H25</f>
        <v>0</v>
      </c>
      <c r="AJ25" s="34">
        <f>PXIL!N25</f>
        <v>0</v>
      </c>
      <c r="AK25" s="34">
        <f>RTM_IEX!H25</f>
        <v>18.36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4.4818181818181824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622.18013026720416</v>
      </c>
      <c r="P26" s="36">
        <v>118.1</v>
      </c>
      <c r="Q26" s="36">
        <v>13.53</v>
      </c>
      <c r="R26" s="38">
        <v>0</v>
      </c>
      <c r="S26" s="38">
        <v>0</v>
      </c>
      <c r="T26" s="37">
        <f>SUMPRODUCT(LTA!J26:AN26,LTA!J$101:AN$101,LTA!J$103:AN$103)</f>
        <v>68.010000000000005</v>
      </c>
      <c r="U26" s="37">
        <f>SUMPRODUCT(LTA!J26:AN26,LTA!J$102:AN$102,LTA!J$103:AN$103)</f>
        <v>80.05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145.36000000000001</v>
      </c>
      <c r="AB26" s="75">
        <f>-STOA!N26</f>
        <v>-136.53</v>
      </c>
      <c r="AC26">
        <f t="shared" si="0"/>
        <v>11.365743785919991</v>
      </c>
      <c r="AD26">
        <f t="shared" si="1"/>
        <v>989.85289429784132</v>
      </c>
      <c r="AE26">
        <f>'IDT-1'!B26</f>
        <v>0</v>
      </c>
      <c r="AF26" s="24"/>
      <c r="AG26">
        <f t="shared" si="2"/>
        <v>989.85289429784132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-8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4.4818181818181824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734.65708550203806</v>
      </c>
      <c r="P27" s="36">
        <v>118.1</v>
      </c>
      <c r="Q27" s="36">
        <v>32.534493146048398</v>
      </c>
      <c r="R27" s="38">
        <v>0.49480392156862746</v>
      </c>
      <c r="S27" s="38">
        <v>0</v>
      </c>
      <c r="T27" s="37">
        <f>SUMPRODUCT(LTA!J27:AN27,LTA!J$101:AN$101,LTA!J$103:AN$103)</f>
        <v>67.400000000000006</v>
      </c>
      <c r="U27" s="37">
        <f>SUMPRODUCT(LTA!J27:AN27,LTA!J$102:AN$102,LTA!J$103:AN$103)</f>
        <v>79.61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145.36000000000001</v>
      </c>
      <c r="AB27" s="75">
        <f>-STOA!N27</f>
        <v>-231.68</v>
      </c>
      <c r="AC27">
        <f t="shared" si="0"/>
        <v>13.29162361974088</v>
      </c>
      <c r="AD27">
        <f t="shared" si="1"/>
        <v>1031.7032667664712</v>
      </c>
      <c r="AE27">
        <f>'IDT-1'!B27</f>
        <v>7</v>
      </c>
      <c r="AF27" s="24"/>
      <c r="AG27">
        <f t="shared" si="2"/>
        <v>1038.7032667664712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4.4818181818181824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799.99590475734351</v>
      </c>
      <c r="P28" s="36">
        <v>118.1</v>
      </c>
      <c r="Q28" s="36">
        <v>32.534493146048398</v>
      </c>
      <c r="R28" s="38">
        <v>4.0599999999999996</v>
      </c>
      <c r="S28" s="38">
        <v>0</v>
      </c>
      <c r="T28" s="37">
        <f>SUMPRODUCT(LTA!J28:AN28,LTA!J$101:AN$101,LTA!J$103:AN$103)</f>
        <v>77.649999999999991</v>
      </c>
      <c r="U28" s="37">
        <f>SUMPRODUCT(LTA!J28:AN28,LTA!J$102:AN$102,LTA!J$103:AN$103)</f>
        <v>78.42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145.36000000000001</v>
      </c>
      <c r="AB28" s="75">
        <f>-STOA!N28</f>
        <v>-231.68</v>
      </c>
      <c r="AC28">
        <f t="shared" si="0"/>
        <v>14.19966014273265</v>
      </c>
      <c r="AD28">
        <f t="shared" si="1"/>
        <v>1083.7592455772167</v>
      </c>
      <c r="AE28">
        <f>'IDT-1'!B28</f>
        <v>0</v>
      </c>
      <c r="AF28" s="24"/>
      <c r="AG28">
        <f t="shared" si="2"/>
        <v>1083.7592455772167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-25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5.81050505050505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781.56791980601145</v>
      </c>
      <c r="P29" s="36">
        <v>118.1</v>
      </c>
      <c r="Q29" s="36">
        <v>32.534493146048398</v>
      </c>
      <c r="R29" s="38">
        <v>11.244799316823228</v>
      </c>
      <c r="S29" s="38">
        <v>0</v>
      </c>
      <c r="T29" s="37">
        <f>SUMPRODUCT(LTA!J29:AN29,LTA!J$101:AN$101,LTA!J$103:AN$103)</f>
        <v>77.149999999999991</v>
      </c>
      <c r="U29" s="37">
        <f>SUMPRODUCT(LTA!J29:AN29,LTA!J$102:AN$102,LTA!J$103:AN$103)</f>
        <v>78.05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145.36000000000001</v>
      </c>
      <c r="AB29" s="75">
        <f>-STOA!N29</f>
        <v>-231.68</v>
      </c>
      <c r="AC29">
        <f t="shared" si="0"/>
        <v>13.882803365538532</v>
      </c>
      <c r="AD29">
        <f t="shared" si="1"/>
        <v>1098.2916035885885</v>
      </c>
      <c r="AE29">
        <f>'IDT-1'!B29</f>
        <v>0</v>
      </c>
      <c r="AF29" s="24"/>
      <c r="AG29">
        <f t="shared" si="2"/>
        <v>1098.2916035885885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5.81050505050505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792.35943564107788</v>
      </c>
      <c r="P30" s="36">
        <v>118.1</v>
      </c>
      <c r="Q30" s="36">
        <v>32.534493146048398</v>
      </c>
      <c r="R30" s="38">
        <v>24.105145963358165</v>
      </c>
      <c r="S30" s="38">
        <v>0</v>
      </c>
      <c r="T30" s="37">
        <f>SUMPRODUCT(LTA!J30:AN30,LTA!J$101:AN$101,LTA!J$103:AN$103)</f>
        <v>85.23</v>
      </c>
      <c r="U30" s="37">
        <f>SUMPRODUCT(LTA!J30:AN30,LTA!J$102:AN$102,LTA!J$103:AN$103)</f>
        <v>110.36000000000001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145.36000000000001</v>
      </c>
      <c r="AB30" s="75">
        <f>-STOA!N30</f>
        <v>-231.68</v>
      </c>
      <c r="AC30">
        <f t="shared" si="0"/>
        <v>14.446371755376626</v>
      </c>
      <c r="AD30">
        <f t="shared" si="1"/>
        <v>1161.769897680352</v>
      </c>
      <c r="AE30">
        <f>'IDT-1'!B30</f>
        <v>6</v>
      </c>
      <c r="AF30" s="24"/>
      <c r="AG30">
        <f t="shared" si="2"/>
        <v>1167.769897680352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5.81050505050505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807.13054260973206</v>
      </c>
      <c r="P31" s="36">
        <v>118.1</v>
      </c>
      <c r="Q31" s="36">
        <v>32.534493146048398</v>
      </c>
      <c r="R31" s="38">
        <v>39.26</v>
      </c>
      <c r="S31" s="38">
        <v>0</v>
      </c>
      <c r="T31" s="37">
        <f>SUMPRODUCT(LTA!J31:AN31,LTA!J$101:AN$101,LTA!J$103:AN$103)</f>
        <v>90.78</v>
      </c>
      <c r="U31" s="37">
        <f>SUMPRODUCT(LTA!J31:AN31,LTA!J$102:AN$102,LTA!J$103:AN$103)</f>
        <v>110.39000000000001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145.51</v>
      </c>
      <c r="AB31" s="75">
        <f>-STOA!N31</f>
        <v>-231.68</v>
      </c>
      <c r="AC31">
        <f t="shared" si="0"/>
        <v>14.955463017711526</v>
      </c>
      <c r="AD31">
        <f t="shared" si="1"/>
        <v>1174.9167674233131</v>
      </c>
      <c r="AE31">
        <f>'IDT-1'!B31</f>
        <v>12</v>
      </c>
      <c r="AF31" s="24"/>
      <c r="AG31">
        <f t="shared" si="2"/>
        <v>1186.9167674233131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-22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5.81050505050505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790.75994946230867</v>
      </c>
      <c r="P32" s="36">
        <v>118.1</v>
      </c>
      <c r="Q32" s="36">
        <v>32.534493146048398</v>
      </c>
      <c r="R32" s="38">
        <v>43.500000000000007</v>
      </c>
      <c r="S32" s="38">
        <v>0</v>
      </c>
      <c r="T32" s="37">
        <f>SUMPRODUCT(LTA!J32:AN32,LTA!J$101:AN$101,LTA!J$103:AN$103)</f>
        <v>101.79</v>
      </c>
      <c r="U32" s="37">
        <f>SUMPRODUCT(LTA!J32:AN32,LTA!J$102:AN$102,LTA!J$103:AN$103)</f>
        <v>114.30000000000001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145.51</v>
      </c>
      <c r="AB32" s="75">
        <f>-STOA!N32</f>
        <v>-231.68</v>
      </c>
      <c r="AC32">
        <f t="shared" si="0"/>
        <v>14.980009798014201</v>
      </c>
      <c r="AD32">
        <f t="shared" si="1"/>
        <v>1177.681627495587</v>
      </c>
      <c r="AE32">
        <f>'IDT-1'!B32</f>
        <v>39</v>
      </c>
      <c r="AF32" s="24"/>
      <c r="AG32">
        <f t="shared" si="2"/>
        <v>1216.681627495587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-22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6.6913198573127239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755.17534922538198</v>
      </c>
      <c r="P33" s="36">
        <v>120.33</v>
      </c>
      <c r="Q33" s="36">
        <v>32.68</v>
      </c>
      <c r="R33" s="38">
        <v>45.5</v>
      </c>
      <c r="S33" s="38">
        <v>0</v>
      </c>
      <c r="T33" s="37">
        <f>SUMPRODUCT(LTA!J33:AN33,LTA!J$101:AN$101,LTA!J$103:AN$103)</f>
        <v>116.29</v>
      </c>
      <c r="U33" s="37">
        <f>SUMPRODUCT(LTA!J33:AN33,LTA!J$102:AN$102,LTA!J$103:AN$103)</f>
        <v>113.10000000000001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145.51</v>
      </c>
      <c r="AB33" s="75">
        <f>-STOA!N33</f>
        <v>-231.68</v>
      </c>
      <c r="AC33">
        <f t="shared" si="0"/>
        <v>14.936698476810269</v>
      </c>
      <c r="AD33">
        <f t="shared" si="1"/>
        <v>1148.6966602406233</v>
      </c>
      <c r="AE33">
        <f>'IDT-1'!B33</f>
        <v>97</v>
      </c>
      <c r="AF33" s="24"/>
      <c r="AG33">
        <f t="shared" si="2"/>
        <v>1245.6966602406233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-34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6.6913198573127239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700.30660345605065</v>
      </c>
      <c r="P34" s="36">
        <v>120.33</v>
      </c>
      <c r="Q34" s="36">
        <v>32.975518412827824</v>
      </c>
      <c r="R34" s="38">
        <v>46.000000000000007</v>
      </c>
      <c r="S34" s="38">
        <v>0</v>
      </c>
      <c r="T34" s="37">
        <f>SUMPRODUCT(LTA!J34:AN34,LTA!J$101:AN$101,LTA!J$103:AN$103)</f>
        <v>145.62</v>
      </c>
      <c r="U34" s="37">
        <f>SUMPRODUCT(LTA!J34:AN34,LTA!J$102:AN$102,LTA!J$103:AN$103)</f>
        <v>111.00000000000001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145.51</v>
      </c>
      <c r="AB34" s="75">
        <f>-STOA!N34</f>
        <v>-231.68</v>
      </c>
      <c r="AC34">
        <f t="shared" si="0"/>
        <v>14.673843693506454</v>
      </c>
      <c r="AD34">
        <f t="shared" si="1"/>
        <v>1125.1162876674239</v>
      </c>
      <c r="AE34">
        <f>'IDT-1'!B34</f>
        <v>160</v>
      </c>
      <c r="AF34" s="24"/>
      <c r="AG34">
        <f t="shared" si="2"/>
        <v>1285.1162876674239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-31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6.6913198573127239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716.42142230088677</v>
      </c>
      <c r="P35" s="36">
        <v>118.1</v>
      </c>
      <c r="Q35" s="36">
        <v>32.539999999999992</v>
      </c>
      <c r="R35" s="38">
        <v>47.1</v>
      </c>
      <c r="S35" s="38">
        <v>0</v>
      </c>
      <c r="T35" s="37">
        <f>SUMPRODUCT(LTA!J35:AN35,LTA!J$101:AN$101,LTA!J$103:AN$103)</f>
        <v>177.54</v>
      </c>
      <c r="U35" s="37">
        <f>SUMPRODUCT(LTA!J35:AN35,LTA!J$102:AN$102,LTA!J$103:AN$103)</f>
        <v>108.9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145.9</v>
      </c>
      <c r="AB35" s="75">
        <f>-STOA!N35</f>
        <v>-231.68</v>
      </c>
      <c r="AC35">
        <f t="shared" si="0"/>
        <v>15.413972510673748</v>
      </c>
      <c r="AD35">
        <f t="shared" si="1"/>
        <v>1130.1354592822649</v>
      </c>
      <c r="AE35">
        <f>'IDT-1'!B35</f>
        <v>156</v>
      </c>
      <c r="AF35" s="24"/>
      <c r="AG35">
        <f t="shared" si="2"/>
        <v>1286.1354592822649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-70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6.6913198573127239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686.97819751490101</v>
      </c>
      <c r="P36" s="36">
        <v>122.23</v>
      </c>
      <c r="Q36" s="36">
        <v>32.539999999999992</v>
      </c>
      <c r="R36" s="38">
        <v>47.1</v>
      </c>
      <c r="S36" s="38">
        <v>0</v>
      </c>
      <c r="T36" s="37">
        <f>SUMPRODUCT(LTA!J36:AN36,LTA!J$101:AN$101,LTA!J$103:AN$103)</f>
        <v>219.64</v>
      </c>
      <c r="U36" s="37">
        <f>SUMPRODUCT(LTA!J36:AN36,LTA!J$102:AN$102,LTA!J$103:AN$103)</f>
        <v>107.88000000000001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145.9</v>
      </c>
      <c r="AB36" s="75">
        <f>-STOA!N36</f>
        <v>-231.68</v>
      </c>
      <c r="AC36">
        <f t="shared" si="0"/>
        <v>15.552720132557072</v>
      </c>
      <c r="AD36">
        <f t="shared" si="1"/>
        <v>1145.7634868743958</v>
      </c>
      <c r="AE36">
        <f>'IDT-1'!B36</f>
        <v>157</v>
      </c>
      <c r="AF36" s="24"/>
      <c r="AG36">
        <f t="shared" si="2"/>
        <v>1302.7634868743958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-70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U36">
        <v>34</v>
      </c>
    </row>
    <row r="37" spans="1:47">
      <c r="A37" t="s">
        <v>79</v>
      </c>
      <c r="D37">
        <f>TWEPL!P37</f>
        <v>10.0128</v>
      </c>
      <c r="E37">
        <f>GT_NG!P37</f>
        <v>6.6913198573127239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687.47821404034642</v>
      </c>
      <c r="P37" s="36">
        <v>118.1</v>
      </c>
      <c r="Q37" s="36">
        <v>32.539999999999992</v>
      </c>
      <c r="R37" s="38">
        <v>47.1</v>
      </c>
      <c r="S37" s="38">
        <v>0</v>
      </c>
      <c r="T37" s="37">
        <f>SUMPRODUCT(LTA!J37:AN37,LTA!J$101:AN$101,LTA!J$103:AN$103)</f>
        <v>246.63</v>
      </c>
      <c r="U37" s="37">
        <f>SUMPRODUCT(LTA!J37:AN37,LTA!J$102:AN$102,LTA!J$103:AN$103)</f>
        <v>104.51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145.9</v>
      </c>
      <c r="AB37" s="75">
        <f>-STOA!N37</f>
        <v>-231.68</v>
      </c>
      <c r="AC37">
        <f t="shared" si="0"/>
        <v>15.293604029393419</v>
      </c>
      <c r="AD37">
        <f t="shared" si="1"/>
        <v>1215.0126195030048</v>
      </c>
      <c r="AE37">
        <f>'IDT-1'!B37</f>
        <v>147</v>
      </c>
      <c r="AF37" s="24"/>
      <c r="AG37">
        <f t="shared" si="2"/>
        <v>1362.0126195030048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-21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U37">
        <v>35</v>
      </c>
    </row>
    <row r="38" spans="1:47">
      <c r="A38" t="s">
        <v>80</v>
      </c>
      <c r="D38">
        <f>TWEPL!P38</f>
        <v>10.68032</v>
      </c>
      <c r="E38">
        <f>GT_NG!P38</f>
        <v>7.5686170212765962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668.62016267661647</v>
      </c>
      <c r="P38" s="36">
        <v>118.1</v>
      </c>
      <c r="Q38" s="36">
        <v>32.539999999999992</v>
      </c>
      <c r="R38" s="38">
        <v>47.1</v>
      </c>
      <c r="S38" s="38">
        <v>0</v>
      </c>
      <c r="T38" s="37">
        <f>SUMPRODUCT(LTA!J38:AN38,LTA!J$101:AN$101,LTA!J$103:AN$103)</f>
        <v>291.97000000000003</v>
      </c>
      <c r="U38" s="37">
        <f>SUMPRODUCT(LTA!J38:AN38,LTA!J$102:AN$102,LTA!J$103:AN$103)</f>
        <v>102.61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145.9</v>
      </c>
      <c r="AB38" s="75">
        <f>-STOA!N38</f>
        <v>-231.68</v>
      </c>
      <c r="AC38">
        <f t="shared" si="0"/>
        <v>15.567910206046454</v>
      </c>
      <c r="AD38">
        <f t="shared" si="1"/>
        <v>1235.8650791265857</v>
      </c>
      <c r="AE38">
        <f>'IDT-1'!B38</f>
        <v>135</v>
      </c>
      <c r="AF38" s="24"/>
      <c r="AG38">
        <f t="shared" si="2"/>
        <v>1370.8650791265857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-26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U38">
        <v>36</v>
      </c>
    </row>
    <row r="39" spans="1:47">
      <c r="A39" t="s">
        <v>81</v>
      </c>
      <c r="D39">
        <f>TWEPL!P39</f>
        <v>10.68032</v>
      </c>
      <c r="E39">
        <f>GT_NG!P39</f>
        <v>7.4465425531914899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604.11974152936364</v>
      </c>
      <c r="P39" s="36">
        <v>118.1</v>
      </c>
      <c r="Q39" s="36">
        <v>32.539999999999992</v>
      </c>
      <c r="R39" s="38">
        <v>47.1</v>
      </c>
      <c r="S39" s="38">
        <v>0</v>
      </c>
      <c r="T39" s="37">
        <f>SUMPRODUCT(LTA!J39:AN39,LTA!J$101:AN$101,LTA!J$103:AN$103)</f>
        <v>318.78999999999996</v>
      </c>
      <c r="U39" s="37">
        <f>SUMPRODUCT(LTA!J39:AN39,LTA!J$102:AN$102,LTA!J$103:AN$103)</f>
        <v>106.78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145.9</v>
      </c>
      <c r="AB39" s="75">
        <f>-STOA!N39</f>
        <v>-231.68</v>
      </c>
      <c r="AC39">
        <f t="shared" si="0"/>
        <v>15.321744929054402</v>
      </c>
      <c r="AD39">
        <f t="shared" si="1"/>
        <v>1260.3687487882398</v>
      </c>
      <c r="AE39">
        <f>'IDT-1'!B39</f>
        <v>103</v>
      </c>
      <c r="AF39" s="24"/>
      <c r="AG39">
        <f t="shared" si="2"/>
        <v>1363.3687487882398</v>
      </c>
      <c r="AI39" s="34">
        <f>PXIL!H39</f>
        <v>0</v>
      </c>
      <c r="AJ39" s="34">
        <f>PXIL!N39</f>
        <v>0</v>
      </c>
      <c r="AK39" s="34">
        <f>RTM_IEX!H39</f>
        <v>31.89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U39">
        <v>37</v>
      </c>
    </row>
    <row r="40" spans="1:47">
      <c r="A40" t="s">
        <v>82</v>
      </c>
      <c r="D40">
        <f>TWEPL!P40</f>
        <v>10.68032</v>
      </c>
      <c r="E40">
        <f>GT_NG!P40</f>
        <v>7.4465425531914899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584.03433426373999</v>
      </c>
      <c r="P40" s="36">
        <v>118.1</v>
      </c>
      <c r="Q40" s="36">
        <v>32.539999999999992</v>
      </c>
      <c r="R40" s="38">
        <v>47.099999999999994</v>
      </c>
      <c r="S40" s="38">
        <v>0</v>
      </c>
      <c r="T40" s="37">
        <f>SUMPRODUCT(LTA!J40:AN40,LTA!J$101:AN$101,LTA!J$103:AN$103)</f>
        <v>355.14</v>
      </c>
      <c r="U40" s="37">
        <f>SUMPRODUCT(LTA!J40:AN40,LTA!J$102:AN$102,LTA!J$103:AN$103)</f>
        <v>105.83000000000001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145.9</v>
      </c>
      <c r="AB40" s="75">
        <f>-STOA!N40</f>
        <v>-231.68</v>
      </c>
      <c r="AC40">
        <f t="shared" si="0"/>
        <v>15.405473345116915</v>
      </c>
      <c r="AD40">
        <f t="shared" si="1"/>
        <v>1269.7996131065536</v>
      </c>
      <c r="AE40">
        <f>'IDT-1'!B40</f>
        <v>112</v>
      </c>
      <c r="AF40" s="24"/>
      <c r="AG40">
        <f t="shared" si="2"/>
        <v>1381.7996131065536</v>
      </c>
      <c r="AI40" s="34">
        <f>PXIL!H40</f>
        <v>0</v>
      </c>
      <c r="AJ40" s="34">
        <f>PXIL!N40</f>
        <v>0</v>
      </c>
      <c r="AK40" s="34">
        <f>RTM_IEX!H40</f>
        <v>26.09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U40">
        <v>38</v>
      </c>
    </row>
    <row r="41" spans="1:47">
      <c r="A41" t="s">
        <v>83</v>
      </c>
      <c r="D41">
        <f>TWEPL!P41</f>
        <v>10.68032</v>
      </c>
      <c r="E41">
        <f>GT_NG!P41</f>
        <v>7.4465425531914899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574.57038043349019</v>
      </c>
      <c r="P41" s="36">
        <v>118.85000000000001</v>
      </c>
      <c r="Q41" s="36">
        <v>32.76</v>
      </c>
      <c r="R41" s="38">
        <v>47.1</v>
      </c>
      <c r="S41" s="38">
        <v>0</v>
      </c>
      <c r="T41" s="37">
        <f>SUMPRODUCT(LTA!J41:AN41,LTA!J$101:AN$101,LTA!J$103:AN$103)</f>
        <v>374.32</v>
      </c>
      <c r="U41" s="37">
        <f>SUMPRODUCT(LTA!J41:AN41,LTA!J$102:AN$102,LTA!J$103:AN$103)</f>
        <v>105.01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145.9</v>
      </c>
      <c r="AB41" s="75">
        <f>-STOA!N41</f>
        <v>-231.68</v>
      </c>
      <c r="AC41">
        <f t="shared" si="0"/>
        <v>15.458238551410718</v>
      </c>
      <c r="AD41">
        <f t="shared" si="1"/>
        <v>1275.7428940700102</v>
      </c>
      <c r="AE41">
        <f>'IDT-1'!B41</f>
        <v>118</v>
      </c>
      <c r="AF41" s="24"/>
      <c r="AG41">
        <f t="shared" si="2"/>
        <v>1393.7428940700102</v>
      </c>
      <c r="AI41" s="34">
        <f>PXIL!H41</f>
        <v>0</v>
      </c>
      <c r="AJ41" s="34">
        <f>PXIL!N41</f>
        <v>0</v>
      </c>
      <c r="AK41" s="34">
        <f>RTM_IEX!H41</f>
        <v>22.22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U41">
        <v>39</v>
      </c>
    </row>
    <row r="42" spans="1:47">
      <c r="A42" t="s">
        <v>84</v>
      </c>
      <c r="D42">
        <f>TWEPL!P42</f>
        <v>10.68032</v>
      </c>
      <c r="E42">
        <f>GT_NG!P42</f>
        <v>12.304617458712505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580.36620647420796</v>
      </c>
      <c r="P42" s="36">
        <v>118.85000000000001</v>
      </c>
      <c r="Q42" s="36">
        <v>32.76</v>
      </c>
      <c r="R42" s="38">
        <v>47.1</v>
      </c>
      <c r="S42" s="38">
        <v>0</v>
      </c>
      <c r="T42" s="37">
        <f>SUMPRODUCT(LTA!J42:AN42,LTA!J$101:AN$101,LTA!J$103:AN$103)</f>
        <v>388.26</v>
      </c>
      <c r="U42" s="37">
        <f>SUMPRODUCT(LTA!J42:AN42,LTA!J$102:AN$102,LTA!J$103:AN$103)</f>
        <v>104.14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145.9</v>
      </c>
      <c r="AB42" s="75">
        <f>-STOA!N42</f>
        <v>-231.68</v>
      </c>
      <c r="AC42">
        <f t="shared" si="0"/>
        <v>15.633040879737619</v>
      </c>
      <c r="AD42">
        <f t="shared" si="1"/>
        <v>1295.431992687922</v>
      </c>
      <c r="AE42">
        <f>'IDT-1'!B42</f>
        <v>112</v>
      </c>
      <c r="AF42" s="24"/>
      <c r="AG42">
        <f t="shared" si="2"/>
        <v>1407.431992687922</v>
      </c>
      <c r="AI42" s="34">
        <f>PXIL!H42</f>
        <v>0</v>
      </c>
      <c r="AJ42" s="34">
        <f>PXIL!N42</f>
        <v>0</v>
      </c>
      <c r="AK42" s="34">
        <f>RTM_IEX!H42</f>
        <v>18.36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U42">
        <v>40</v>
      </c>
    </row>
    <row r="43" spans="1:47">
      <c r="A43" t="s">
        <v>85</v>
      </c>
      <c r="D43">
        <f>TWEPL!P43</f>
        <v>10.68032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581.60151037913624</v>
      </c>
      <c r="P43" s="36">
        <v>118.1</v>
      </c>
      <c r="Q43" s="36">
        <v>32.539999999999992</v>
      </c>
      <c r="R43" s="38">
        <v>47.1</v>
      </c>
      <c r="S43" s="38">
        <v>0</v>
      </c>
      <c r="T43" s="37">
        <f>SUMPRODUCT(LTA!J43:AN43,LTA!J$101:AN$101,LTA!J$103:AN$103)</f>
        <v>417.62</v>
      </c>
      <c r="U43" s="37">
        <f>SUMPRODUCT(LTA!J43:AN43,LTA!J$102:AN$102,LTA!J$103:AN$103)</f>
        <v>100.94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145.9</v>
      </c>
      <c r="AB43" s="75">
        <f>-STOA!N43</f>
        <v>-231.68</v>
      </c>
      <c r="AC43">
        <f t="shared" si="0"/>
        <v>16.303987880916296</v>
      </c>
      <c r="AD43">
        <f t="shared" si="1"/>
        <v>1370.4210221329593</v>
      </c>
      <c r="AE43">
        <f>'IDT-1'!B43</f>
        <v>69</v>
      </c>
      <c r="AF43" s="24"/>
      <c r="AG43">
        <f t="shared" si="2"/>
        <v>1439.4210221329593</v>
      </c>
      <c r="AI43" s="34">
        <f>PXIL!H43</f>
        <v>0</v>
      </c>
      <c r="AJ43" s="34">
        <f>PXIL!N43</f>
        <v>0</v>
      </c>
      <c r="AK43" s="34">
        <f>RTM_IEX!H43</f>
        <v>80.19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U43">
        <v>41</v>
      </c>
    </row>
    <row r="44" spans="1:47">
      <c r="A44" t="s">
        <v>86</v>
      </c>
      <c r="D44">
        <f>TWEPL!P44</f>
        <v>10.68032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568.28356659133385</v>
      </c>
      <c r="P44" s="36">
        <v>118.1</v>
      </c>
      <c r="Q44" s="36">
        <v>32.539999999999992</v>
      </c>
      <c r="R44" s="38">
        <v>47.1</v>
      </c>
      <c r="S44" s="38">
        <v>0</v>
      </c>
      <c r="T44" s="37">
        <f>SUMPRODUCT(LTA!J44:AN44,LTA!J$101:AN$101,LTA!J$103:AN$103)</f>
        <v>443.23999999999995</v>
      </c>
      <c r="U44" s="37">
        <f>SUMPRODUCT(LTA!J44:AN44,LTA!J$102:AN$102,LTA!J$103:AN$103)</f>
        <v>98.37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145.9</v>
      </c>
      <c r="AB44" s="75">
        <f>-STOA!N44</f>
        <v>-231.68</v>
      </c>
      <c r="AC44">
        <f t="shared" si="0"/>
        <v>16.304709975583634</v>
      </c>
      <c r="AD44">
        <f t="shared" si="1"/>
        <v>1370.5023562504891</v>
      </c>
      <c r="AE44">
        <f>'IDT-1'!B44</f>
        <v>75</v>
      </c>
      <c r="AF44" s="24"/>
      <c r="AG44">
        <f t="shared" si="2"/>
        <v>1445.5023562504891</v>
      </c>
      <c r="AI44" s="34">
        <f>PXIL!H44</f>
        <v>0</v>
      </c>
      <c r="AJ44" s="34">
        <f>PXIL!N44</f>
        <v>0</v>
      </c>
      <c r="AK44" s="34">
        <f>RTM_IEX!H44</f>
        <v>70.540000000000006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U44">
        <v>42</v>
      </c>
    </row>
    <row r="45" spans="1:47">
      <c r="A45" t="s">
        <v>87</v>
      </c>
      <c r="D45">
        <f>TWEPL!P45</f>
        <v>10.68032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584.38960540866856</v>
      </c>
      <c r="P45" s="36">
        <v>118.10000000000001</v>
      </c>
      <c r="Q45" s="36">
        <v>32.539999999999992</v>
      </c>
      <c r="R45" s="38">
        <v>47.1</v>
      </c>
      <c r="S45" s="38">
        <v>0</v>
      </c>
      <c r="T45" s="37">
        <f>SUMPRODUCT(LTA!J45:AN45,LTA!J$101:AN$101,LTA!J$103:AN$103)</f>
        <v>453.75</v>
      </c>
      <c r="U45" s="37">
        <f>SUMPRODUCT(LTA!J45:AN45,LTA!J$102:AN$102,LTA!J$103:AN$103)</f>
        <v>94.87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145.9</v>
      </c>
      <c r="AB45" s="75">
        <f>-STOA!N45</f>
        <v>-231.68</v>
      </c>
      <c r="AC45">
        <f t="shared" si="0"/>
        <v>16.788587117176178</v>
      </c>
      <c r="AD45">
        <f t="shared" si="1"/>
        <v>1425.0045179262315</v>
      </c>
      <c r="AE45">
        <f>'IDT-1'!B45</f>
        <v>28</v>
      </c>
      <c r="AF45" s="24"/>
      <c r="AG45">
        <f t="shared" si="2"/>
        <v>1453.0045179262315</v>
      </c>
      <c r="AI45" s="34">
        <f>PXIL!H45</f>
        <v>0</v>
      </c>
      <c r="AJ45" s="34">
        <f>PXIL!N45</f>
        <v>0</v>
      </c>
      <c r="AK45" s="34">
        <f>RTM_IEX!H45</f>
        <v>102.41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U45">
        <v>43</v>
      </c>
    </row>
    <row r="46" spans="1:47">
      <c r="A46" t="s">
        <v>88</v>
      </c>
      <c r="D46">
        <f>TWEPL!P46</f>
        <v>10.68032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578.58755183691369</v>
      </c>
      <c r="P46" s="36">
        <v>118.10000000000001</v>
      </c>
      <c r="Q46" s="36">
        <v>32.539999999999992</v>
      </c>
      <c r="R46" s="38">
        <v>47</v>
      </c>
      <c r="S46" s="38">
        <v>0</v>
      </c>
      <c r="T46" s="37">
        <f>SUMPRODUCT(LTA!J46:AN46,LTA!J$101:AN$101,LTA!J$103:AN$103)</f>
        <v>473.75</v>
      </c>
      <c r="U46" s="37">
        <f>SUMPRODUCT(LTA!J46:AN46,LTA!J$102:AN$102,LTA!J$103:AN$103)</f>
        <v>92.2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145.9</v>
      </c>
      <c r="AB46" s="75">
        <f>-STOA!N46</f>
        <v>-231.68</v>
      </c>
      <c r="AC46">
        <f t="shared" si="0"/>
        <v>16.744657045744738</v>
      </c>
      <c r="AD46">
        <f t="shared" si="1"/>
        <v>1420.0563944259079</v>
      </c>
      <c r="AE46">
        <f>'IDT-1'!B46</f>
        <v>23</v>
      </c>
      <c r="AF46" s="24"/>
      <c r="AG46">
        <f t="shared" si="2"/>
        <v>1443.0563944259079</v>
      </c>
      <c r="AI46" s="34">
        <f>PXIL!H46</f>
        <v>0</v>
      </c>
      <c r="AJ46" s="34">
        <f>PXIL!N46</f>
        <v>0</v>
      </c>
      <c r="AK46" s="34">
        <f>RTM_IEX!H46</f>
        <v>85.99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U46">
        <v>44</v>
      </c>
    </row>
    <row r="47" spans="1:47">
      <c r="A47" t="s">
        <v>89</v>
      </c>
      <c r="D47">
        <f>TWEPL!P47</f>
        <v>10.68032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595.97941718969298</v>
      </c>
      <c r="P47" s="36">
        <v>118.10000000000001</v>
      </c>
      <c r="Q47" s="36">
        <v>32.539999999999992</v>
      </c>
      <c r="R47" s="38">
        <v>47</v>
      </c>
      <c r="S47" s="38">
        <v>0</v>
      </c>
      <c r="T47" s="37">
        <f>SUMPRODUCT(LTA!J47:AN47,LTA!J$101:AN$101,LTA!J$103:AN$103)</f>
        <v>463.56000000000006</v>
      </c>
      <c r="U47" s="37">
        <f>SUMPRODUCT(LTA!J47:AN47,LTA!J$102:AN$102,LTA!J$103:AN$103)</f>
        <v>81.3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145.9</v>
      </c>
      <c r="AB47" s="75">
        <f>-STOA!N47</f>
        <v>-231.68</v>
      </c>
      <c r="AC47">
        <f t="shared" si="0"/>
        <v>16.695129460849195</v>
      </c>
      <c r="AD47">
        <f t="shared" si="1"/>
        <v>1414.4777873635828</v>
      </c>
      <c r="AE47">
        <f>'IDT-1'!B47</f>
        <v>36</v>
      </c>
      <c r="AF47" s="24"/>
      <c r="AG47">
        <f t="shared" si="2"/>
        <v>1450.4777873635828</v>
      </c>
      <c r="AI47" s="34">
        <f>PXIL!H47</f>
        <v>0</v>
      </c>
      <c r="AJ47" s="34">
        <f>PXIL!N47</f>
        <v>0</v>
      </c>
      <c r="AK47" s="34">
        <f>RTM_IEX!H47</f>
        <v>84.06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U47">
        <v>45</v>
      </c>
    </row>
    <row r="48" spans="1:47">
      <c r="A48" t="s">
        <v>90</v>
      </c>
      <c r="D48">
        <f>TWEPL!P48</f>
        <v>10.68032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558.4765038926032</v>
      </c>
      <c r="P48" s="36">
        <v>118.10000000000001</v>
      </c>
      <c r="Q48" s="36">
        <v>32.539999999999992</v>
      </c>
      <c r="R48" s="38">
        <v>47</v>
      </c>
      <c r="S48" s="38">
        <v>0</v>
      </c>
      <c r="T48" s="37">
        <f>SUMPRODUCT(LTA!J48:AN48,LTA!J$101:AN$101,LTA!J$103:AN$103)</f>
        <v>473.68000000000006</v>
      </c>
      <c r="U48" s="37">
        <f>SUMPRODUCT(LTA!J48:AN48,LTA!J$102:AN$102,LTA!J$103:AN$103)</f>
        <v>80.12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145.9</v>
      </c>
      <c r="AB48" s="75">
        <f>-STOA!N48</f>
        <v>-231.68</v>
      </c>
      <c r="AC48">
        <f t="shared" si="0"/>
        <v>16.775359823834801</v>
      </c>
      <c r="AD48">
        <f t="shared" si="1"/>
        <v>1423.5146437035075</v>
      </c>
      <c r="AE48">
        <f>'IDT-1'!B48</f>
        <v>26</v>
      </c>
      <c r="AF48" s="24"/>
      <c r="AG48">
        <f t="shared" si="2"/>
        <v>1449.5146437035075</v>
      </c>
      <c r="AI48" s="34">
        <f>PXIL!H48</f>
        <v>0</v>
      </c>
      <c r="AJ48" s="34">
        <f>PXIL!N48</f>
        <v>0</v>
      </c>
      <c r="AK48" s="34">
        <f>RTM_IEX!H48</f>
        <v>121.74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U48">
        <v>46</v>
      </c>
    </row>
    <row r="49" spans="1:47">
      <c r="A49" t="s">
        <v>91</v>
      </c>
      <c r="D49">
        <f>TWEPL!P49</f>
        <v>10.68032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545.24466658971699</v>
      </c>
      <c r="P49" s="36">
        <v>118.10000000000001</v>
      </c>
      <c r="Q49" s="36">
        <v>32.539999999999992</v>
      </c>
      <c r="R49" s="38">
        <v>47</v>
      </c>
      <c r="S49" s="38">
        <v>0</v>
      </c>
      <c r="T49" s="37">
        <f>SUMPRODUCT(LTA!J49:AN49,LTA!J$101:AN$101,LTA!J$103:AN$103)</f>
        <v>542.96</v>
      </c>
      <c r="U49" s="37">
        <f>SUMPRODUCT(LTA!J49:AN49,LTA!J$102:AN$102,LTA!J$103:AN$103)</f>
        <v>69.820000000000007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145.9</v>
      </c>
      <c r="AB49" s="75">
        <f>-STOA!N49</f>
        <v>-231.68</v>
      </c>
      <c r="AC49">
        <f t="shared" si="0"/>
        <v>17.007839655569402</v>
      </c>
      <c r="AD49">
        <f t="shared" si="1"/>
        <v>1449.7003265688868</v>
      </c>
      <c r="AE49">
        <f>'IDT-1'!B49</f>
        <v>32</v>
      </c>
      <c r="AF49" s="24"/>
      <c r="AG49">
        <f t="shared" si="2"/>
        <v>1481.7003265688868</v>
      </c>
      <c r="AI49" s="34">
        <f>PXIL!H49</f>
        <v>0</v>
      </c>
      <c r="AJ49" s="34">
        <f>PXIL!N49</f>
        <v>0</v>
      </c>
      <c r="AK49" s="34">
        <f>RTM_IEX!H49</f>
        <v>102.41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U49">
        <v>47</v>
      </c>
    </row>
    <row r="50" spans="1:47">
      <c r="A50" t="s">
        <v>92</v>
      </c>
      <c r="D50">
        <f>TWEPL!P50</f>
        <v>10.68032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545.90829978161935</v>
      </c>
      <c r="P50" s="36">
        <v>118.10000000000001</v>
      </c>
      <c r="Q50" s="36">
        <v>32.539999999999992</v>
      </c>
      <c r="R50" s="38">
        <v>47</v>
      </c>
      <c r="S50" s="38">
        <v>0</v>
      </c>
      <c r="T50" s="37">
        <f>SUMPRODUCT(LTA!J50:AN50,LTA!J$101:AN$101,LTA!J$103:AN$103)</f>
        <v>544.53</v>
      </c>
      <c r="U50" s="37">
        <f>SUMPRODUCT(LTA!J50:AN50,LTA!J$102:AN$102,LTA!J$103:AN$103)</f>
        <v>68.52000000000001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145.9</v>
      </c>
      <c r="AB50" s="75">
        <f>-STOA!N50</f>
        <v>-231.68</v>
      </c>
      <c r="AC50">
        <f t="shared" si="0"/>
        <v>16.905527627658145</v>
      </c>
      <c r="AD50">
        <f t="shared" si="1"/>
        <v>1438.1762717887002</v>
      </c>
      <c r="AE50">
        <f>'IDT-1'!B50</f>
        <v>21</v>
      </c>
      <c r="AF50" s="24"/>
      <c r="AG50">
        <f t="shared" si="2"/>
        <v>1459.1762717887002</v>
      </c>
      <c r="AI50" s="34">
        <f>PXIL!H50</f>
        <v>0</v>
      </c>
      <c r="AJ50" s="34">
        <f>PXIL!N50</f>
        <v>0</v>
      </c>
      <c r="AK50" s="34">
        <f>RTM_IEX!H50</f>
        <v>89.85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U50">
        <v>48</v>
      </c>
    </row>
    <row r="51" spans="1:47">
      <c r="A51" t="s">
        <v>93</v>
      </c>
      <c r="D51">
        <f>TWEPL!P51</f>
        <v>10.68032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540.70373636822137</v>
      </c>
      <c r="P51" s="36">
        <v>118.10000000000001</v>
      </c>
      <c r="Q51" s="36">
        <v>32.539999999999992</v>
      </c>
      <c r="R51" s="38">
        <v>47</v>
      </c>
      <c r="S51" s="38">
        <v>0</v>
      </c>
      <c r="T51" s="37">
        <f>SUMPRODUCT(LTA!J51:AN51,LTA!J$101:AN$101,LTA!J$103:AN$103)</f>
        <v>543.62000000000012</v>
      </c>
      <c r="U51" s="37">
        <f>SUMPRODUCT(LTA!J51:AN51,LTA!J$102:AN$102,LTA!J$103:AN$103)</f>
        <v>66.960000000000008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145.9</v>
      </c>
      <c r="AB51" s="75">
        <f>-STOA!N51</f>
        <v>-231.68</v>
      </c>
      <c r="AC51">
        <f t="shared" si="0"/>
        <v>16.906103469620245</v>
      </c>
      <c r="AD51">
        <f t="shared" si="1"/>
        <v>1438.2411325333403</v>
      </c>
      <c r="AE51">
        <f>'IDT-1'!B51</f>
        <v>23</v>
      </c>
      <c r="AF51" s="24"/>
      <c r="AG51">
        <f t="shared" si="2"/>
        <v>1461.2411325333403</v>
      </c>
      <c r="AI51" s="34">
        <f>PXIL!H51</f>
        <v>0</v>
      </c>
      <c r="AJ51" s="34">
        <f>PXIL!N51</f>
        <v>0</v>
      </c>
      <c r="AK51" s="34">
        <f>RTM_IEX!H51</f>
        <v>97.59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U51">
        <v>49</v>
      </c>
    </row>
    <row r="52" spans="1:47">
      <c r="A52" t="s">
        <v>94</v>
      </c>
      <c r="D52">
        <f>TWEPL!P52</f>
        <v>10.68032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540.70373636822137</v>
      </c>
      <c r="P52" s="36">
        <v>118.10000000000001</v>
      </c>
      <c r="Q52" s="36">
        <v>32.539999999999992</v>
      </c>
      <c r="R52" s="38">
        <v>47</v>
      </c>
      <c r="S52" s="38">
        <v>0</v>
      </c>
      <c r="T52" s="37">
        <f>SUMPRODUCT(LTA!J52:AN52,LTA!J$101:AN$101,LTA!J$103:AN$103)</f>
        <v>543.08000000000004</v>
      </c>
      <c r="U52" s="37">
        <f>SUMPRODUCT(LTA!J52:AN52,LTA!J$102:AN$102,LTA!J$103:AN$103)</f>
        <v>68.350000000000009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145.9</v>
      </c>
      <c r="AB52" s="75">
        <f>-STOA!N52</f>
        <v>-231.68</v>
      </c>
      <c r="AC52">
        <f t="shared" si="0"/>
        <v>16.92203146962024</v>
      </c>
      <c r="AD52">
        <f t="shared" si="1"/>
        <v>1440.0352045333402</v>
      </c>
      <c r="AE52">
        <f>'IDT-1'!B52</f>
        <v>15</v>
      </c>
      <c r="AF52" s="24"/>
      <c r="AG52">
        <f t="shared" si="2"/>
        <v>1455.0352045333402</v>
      </c>
      <c r="AI52" s="34">
        <f>PXIL!H52</f>
        <v>0</v>
      </c>
      <c r="AJ52" s="34">
        <f>PXIL!N52</f>
        <v>0</v>
      </c>
      <c r="AK52" s="34">
        <f>RTM_IEX!H52</f>
        <v>98.55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U52">
        <v>50</v>
      </c>
    </row>
    <row r="53" spans="1:47">
      <c r="A53" t="s">
        <v>95</v>
      </c>
      <c r="D53">
        <f>TWEPL!P53</f>
        <v>10.68032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540.70728402286693</v>
      </c>
      <c r="P53" s="36">
        <v>119.44</v>
      </c>
      <c r="Q53" s="36">
        <v>32.76</v>
      </c>
      <c r="R53" s="38">
        <v>47</v>
      </c>
      <c r="S53" s="38">
        <v>0</v>
      </c>
      <c r="T53" s="37">
        <f>SUMPRODUCT(LTA!J53:AN53,LTA!J$101:AN$101,LTA!J$103:AN$103)</f>
        <v>560.49</v>
      </c>
      <c r="U53" s="37">
        <f>SUMPRODUCT(LTA!J53:AN53,LTA!J$102:AN$102,LTA!J$103:AN$103)</f>
        <v>76.760000000000005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145.9</v>
      </c>
      <c r="AB53" s="75">
        <f>-STOA!N53</f>
        <v>-231.68</v>
      </c>
      <c r="AC53">
        <f t="shared" si="0"/>
        <v>16.70382268898112</v>
      </c>
      <c r="AD53">
        <f t="shared" si="1"/>
        <v>1415.4569609686248</v>
      </c>
      <c r="AE53">
        <f>'IDT-1'!B53</f>
        <v>0</v>
      </c>
      <c r="AF53" s="24"/>
      <c r="AG53">
        <f t="shared" si="2"/>
        <v>1415.4569609686248</v>
      </c>
      <c r="AI53" s="34">
        <f>PXIL!H53</f>
        <v>0</v>
      </c>
      <c r="AJ53" s="34">
        <f>PXIL!N53</f>
        <v>0</v>
      </c>
      <c r="AK53" s="34">
        <f>RTM_IEX!H53</f>
        <v>46.37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U53">
        <v>51</v>
      </c>
    </row>
    <row r="54" spans="1:47">
      <c r="A54" t="s">
        <v>96</v>
      </c>
      <c r="D54">
        <f>TWEPL!P54</f>
        <v>10.68032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540.70585020724263</v>
      </c>
      <c r="P54" s="36">
        <v>119.44</v>
      </c>
      <c r="Q54" s="36">
        <v>32.76</v>
      </c>
      <c r="R54" s="38">
        <v>47</v>
      </c>
      <c r="S54" s="38">
        <v>0</v>
      </c>
      <c r="T54" s="37">
        <f>SUMPRODUCT(LTA!J54:AN54,LTA!J$101:AN$101,LTA!J$103:AN$103)</f>
        <v>546</v>
      </c>
      <c r="U54" s="37">
        <f>SUMPRODUCT(LTA!J54:AN54,LTA!J$102:AN$102,LTA!J$103:AN$103)</f>
        <v>75.819999999999993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145.9</v>
      </c>
      <c r="AB54" s="75">
        <f>-STOA!N54</f>
        <v>-231.68</v>
      </c>
      <c r="AC54">
        <f t="shared" si="0"/>
        <v>16.568114071403627</v>
      </c>
      <c r="AD54">
        <f t="shared" si="1"/>
        <v>1400.1712357705781</v>
      </c>
      <c r="AE54">
        <f>'IDT-1'!B54</f>
        <v>0</v>
      </c>
      <c r="AF54" s="24"/>
      <c r="AG54">
        <f t="shared" si="2"/>
        <v>1400.1712357705781</v>
      </c>
      <c r="AI54" s="34">
        <f>PXIL!H54</f>
        <v>0</v>
      </c>
      <c r="AJ54" s="34">
        <f>PXIL!N54</f>
        <v>0</v>
      </c>
      <c r="AK54" s="34">
        <f>RTM_IEX!H54</f>
        <v>46.38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U54">
        <v>52</v>
      </c>
    </row>
    <row r="55" spans="1:47">
      <c r="A55" t="s">
        <v>97</v>
      </c>
      <c r="D55">
        <f>TWEPL!P55</f>
        <v>10.68032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541.30595745962671</v>
      </c>
      <c r="P55" s="36">
        <v>118.10000000000001</v>
      </c>
      <c r="Q55" s="36">
        <v>32.534493146048398</v>
      </c>
      <c r="R55" s="38">
        <v>47</v>
      </c>
      <c r="S55" s="38">
        <v>0</v>
      </c>
      <c r="T55" s="37">
        <f>SUMPRODUCT(LTA!J55:AN55,LTA!J$101:AN$101,LTA!J$103:AN$103)</f>
        <v>553.53</v>
      </c>
      <c r="U55" s="37">
        <f>SUMPRODUCT(LTA!J55:AN55,LTA!J$102:AN$102,LTA!J$103:AN$103)</f>
        <v>74.319999999999993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145.9</v>
      </c>
      <c r="AB55" s="75">
        <f>-STOA!N55</f>
        <v>-231.68</v>
      </c>
      <c r="AC55">
        <f t="shared" si="0"/>
        <v>16.204538554909835</v>
      </c>
      <c r="AD55">
        <f t="shared" si="1"/>
        <v>1359.2194116855044</v>
      </c>
      <c r="AE55">
        <f>'IDT-1'!B55</f>
        <v>0</v>
      </c>
      <c r="AF55" s="24"/>
      <c r="AG55">
        <f t="shared" si="2"/>
        <v>1359.2194116855044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U55">
        <v>53</v>
      </c>
    </row>
    <row r="56" spans="1:47">
      <c r="A56" t="s">
        <v>98</v>
      </c>
      <c r="D56">
        <f>TWEPL!P56</f>
        <v>10.68032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541.05177272461901</v>
      </c>
      <c r="P56" s="36">
        <v>118.10000000000001</v>
      </c>
      <c r="Q56" s="36">
        <v>32.534493146048398</v>
      </c>
      <c r="R56" s="38">
        <v>47</v>
      </c>
      <c r="S56" s="38">
        <v>0</v>
      </c>
      <c r="T56" s="37">
        <f>SUMPRODUCT(LTA!J56:AN56,LTA!J$101:AN$101,LTA!J$103:AN$103)</f>
        <v>547.03</v>
      </c>
      <c r="U56" s="37">
        <f>SUMPRODUCT(LTA!J56:AN56,LTA!J$102:AN$102,LTA!J$103:AN$103)</f>
        <v>71.3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145.9</v>
      </c>
      <c r="AB56" s="75">
        <f>-STOA!N56</f>
        <v>-231.68</v>
      </c>
      <c r="AC56">
        <f t="shared" si="0"/>
        <v>16.296088279685673</v>
      </c>
      <c r="AD56">
        <f t="shared" si="1"/>
        <v>1329.3536772257207</v>
      </c>
      <c r="AE56">
        <f>'IDT-1'!B56</f>
        <v>0</v>
      </c>
      <c r="AF56" s="24"/>
      <c r="AG56">
        <f t="shared" si="2"/>
        <v>1329.3536772257207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U56">
        <v>54</v>
      </c>
    </row>
    <row r="57" spans="1:47">
      <c r="A57" t="s">
        <v>99</v>
      </c>
      <c r="D57">
        <f>TWEPL!P57</f>
        <v>10.68032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546.43968155042262</v>
      </c>
      <c r="P57" s="36">
        <v>118.10000000000001</v>
      </c>
      <c r="Q57" s="36">
        <v>32.534493146048398</v>
      </c>
      <c r="R57" s="38">
        <v>46.999999999999993</v>
      </c>
      <c r="S57" s="38">
        <v>0</v>
      </c>
      <c r="T57" s="37">
        <f>SUMPRODUCT(LTA!J57:AN57,LTA!J$101:AN$101,LTA!J$103:AN$103)</f>
        <v>553.92999999999995</v>
      </c>
      <c r="U57" s="37">
        <f>SUMPRODUCT(LTA!J57:AN57,LTA!J$102:AN$102,LTA!J$103:AN$103)</f>
        <v>66.899999999999991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145.9</v>
      </c>
      <c r="AB57" s="75">
        <f>-STOA!N57</f>
        <v>-231.68</v>
      </c>
      <c r="AC57">
        <f t="shared" si="0"/>
        <v>16.658480085585193</v>
      </c>
      <c r="AD57">
        <f t="shared" si="1"/>
        <v>1303.8791942456251</v>
      </c>
      <c r="AE57">
        <f>'IDT-1'!B57</f>
        <v>0</v>
      </c>
      <c r="AF57" s="24"/>
      <c r="AG57">
        <f t="shared" si="2"/>
        <v>1303.8791942456251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-53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U57">
        <v>55</v>
      </c>
    </row>
    <row r="58" spans="1:47">
      <c r="A58" t="s">
        <v>100</v>
      </c>
      <c r="D58">
        <f>TWEPL!P58</f>
        <v>10.68032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546.43968155042262</v>
      </c>
      <c r="P58" s="36">
        <v>118.10000000000001</v>
      </c>
      <c r="Q58" s="36">
        <v>32.534493146048398</v>
      </c>
      <c r="R58" s="38">
        <v>46.999999999999993</v>
      </c>
      <c r="S58" s="38">
        <v>0</v>
      </c>
      <c r="T58" s="37">
        <f>SUMPRODUCT(LTA!J58:AN58,LTA!J$101:AN$101,LTA!J$103:AN$103)</f>
        <v>547.28</v>
      </c>
      <c r="U58" s="37">
        <f>SUMPRODUCT(LTA!J58:AN58,LTA!J$102:AN$102,LTA!J$103:AN$103)</f>
        <v>64.899999999999991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145.9</v>
      </c>
      <c r="AB58" s="75">
        <f>-STOA!N58</f>
        <v>-231.68</v>
      </c>
      <c r="AC58">
        <f t="shared" si="0"/>
        <v>16.600116340629583</v>
      </c>
      <c r="AD58">
        <f t="shared" si="1"/>
        <v>1293.2875579905806</v>
      </c>
      <c r="AE58">
        <f>'IDT-1'!B58</f>
        <v>0</v>
      </c>
      <c r="AF58" s="24"/>
      <c r="AG58">
        <f t="shared" si="2"/>
        <v>1293.2875579905806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-55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U58">
        <v>56</v>
      </c>
    </row>
    <row r="59" spans="1:47">
      <c r="A59" t="s">
        <v>101</v>
      </c>
      <c r="D59">
        <f>TWEPL!P59</f>
        <v>10.68032</v>
      </c>
      <c r="E59">
        <f>GT_NG!P59</f>
        <v>10.091427416093815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548.30638035617176</v>
      </c>
      <c r="P59" s="36">
        <v>118.10000000000001</v>
      </c>
      <c r="Q59" s="36">
        <v>32.534493146048398</v>
      </c>
      <c r="R59" s="38">
        <v>46.999999999999993</v>
      </c>
      <c r="S59" s="38">
        <v>0</v>
      </c>
      <c r="T59" s="37">
        <f>SUMPRODUCT(LTA!J59:AN59,LTA!J$101:AN$101,LTA!J$103:AN$103)</f>
        <v>545.80999999999995</v>
      </c>
      <c r="U59" s="37">
        <f>SUMPRODUCT(LTA!J59:AN59,LTA!J$102:AN$102,LTA!J$103:AN$103)</f>
        <v>64.7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145.9</v>
      </c>
      <c r="AB59" s="75">
        <f>-STOA!N59</f>
        <v>-231.68</v>
      </c>
      <c r="AC59">
        <f t="shared" si="0"/>
        <v>16.838999058807143</v>
      </c>
      <c r="AD59">
        <f t="shared" si="1"/>
        <v>1286.6275114942459</v>
      </c>
      <c r="AE59">
        <f>'IDT-1'!B59</f>
        <v>0</v>
      </c>
      <c r="AF59" s="24"/>
      <c r="AG59">
        <f t="shared" si="2"/>
        <v>1286.6275114942459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-72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U59">
        <v>57</v>
      </c>
    </row>
    <row r="60" spans="1:47">
      <c r="A60" t="s">
        <v>102</v>
      </c>
      <c r="D60">
        <f>TWEPL!P60</f>
        <v>10.68032</v>
      </c>
      <c r="E60">
        <f>GT_NG!P60</f>
        <v>10.982958801498128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547.37283791617165</v>
      </c>
      <c r="P60" s="36">
        <v>118.10000000000001</v>
      </c>
      <c r="Q60" s="36">
        <v>32.534493146048398</v>
      </c>
      <c r="R60" s="38">
        <v>47.5</v>
      </c>
      <c r="S60" s="38">
        <v>0</v>
      </c>
      <c r="T60" s="37">
        <f>SUMPRODUCT(LTA!J60:AN60,LTA!J$101:AN$101,LTA!J$103:AN$103)</f>
        <v>522.29999999999995</v>
      </c>
      <c r="U60" s="37">
        <f>SUMPRODUCT(LTA!J60:AN60,LTA!J$102:AN$102,LTA!J$103:AN$103)</f>
        <v>64.48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145.9</v>
      </c>
      <c r="AB60" s="75">
        <f>-STOA!N60</f>
        <v>-231.68</v>
      </c>
      <c r="AC60">
        <f t="shared" si="0"/>
        <v>16.545424086304749</v>
      </c>
      <c r="AD60">
        <f t="shared" si="1"/>
        <v>1273.6490754121523</v>
      </c>
      <c r="AE60">
        <f>'IDT-1'!B60</f>
        <v>0</v>
      </c>
      <c r="AF60" s="24"/>
      <c r="AG60">
        <f t="shared" si="2"/>
        <v>1273.6490754121523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-62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U60">
        <v>58</v>
      </c>
    </row>
    <row r="61" spans="1:47">
      <c r="A61" t="s">
        <v>103</v>
      </c>
      <c r="D61">
        <f>TWEPL!P61</f>
        <v>10.68032</v>
      </c>
      <c r="E61">
        <f>GT_NG!P61</f>
        <v>10.982958801498128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547.37086583860878</v>
      </c>
      <c r="P61" s="36">
        <v>118.10000000000001</v>
      </c>
      <c r="Q61" s="36">
        <v>32.534493146048398</v>
      </c>
      <c r="R61" s="38">
        <v>47.5</v>
      </c>
      <c r="S61" s="38">
        <v>0</v>
      </c>
      <c r="T61" s="37">
        <f>SUMPRODUCT(LTA!J61:AN61,LTA!J$101:AN$101,LTA!J$103:AN$103)</f>
        <v>505.27</v>
      </c>
      <c r="U61" s="37">
        <f>SUMPRODUCT(LTA!J61:AN61,LTA!J$102:AN$102,LTA!J$103:AN$103)</f>
        <v>65.09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145.9</v>
      </c>
      <c r="AB61" s="75">
        <f>-STOA!N61</f>
        <v>-231.68</v>
      </c>
      <c r="AC61">
        <f t="shared" si="0"/>
        <v>16.205591926533895</v>
      </c>
      <c r="AD61">
        <f t="shared" si="1"/>
        <v>1279.5669354943602</v>
      </c>
      <c r="AE61">
        <f>'IDT-1'!B61</f>
        <v>0</v>
      </c>
      <c r="AF61" s="24"/>
      <c r="AG61">
        <f t="shared" si="2"/>
        <v>1279.5669354943602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-40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U61">
        <v>59</v>
      </c>
    </row>
    <row r="62" spans="1:47">
      <c r="A62" t="s">
        <v>104</v>
      </c>
      <c r="D62">
        <f>TWEPL!P62</f>
        <v>10.68032</v>
      </c>
      <c r="E62">
        <f>GT_NG!P62</f>
        <v>10.982958801498128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554.09259616249756</v>
      </c>
      <c r="P62" s="36">
        <v>118.10000000000001</v>
      </c>
      <c r="Q62" s="36">
        <v>32.534493146048398</v>
      </c>
      <c r="R62" s="38">
        <v>47.5</v>
      </c>
      <c r="S62" s="38">
        <v>0</v>
      </c>
      <c r="T62" s="37">
        <f>SUMPRODUCT(LTA!J62:AN62,LTA!J$101:AN$101,LTA!J$103:AN$103)</f>
        <v>467.29999999999995</v>
      </c>
      <c r="U62" s="37">
        <f>SUMPRODUCT(LTA!J62:AN62,LTA!J$102:AN$102,LTA!J$103:AN$103)</f>
        <v>65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145.9</v>
      </c>
      <c r="AB62" s="75">
        <f>-STOA!N62</f>
        <v>-231.68</v>
      </c>
      <c r="AC62">
        <f t="shared" si="0"/>
        <v>15.805521368073382</v>
      </c>
      <c r="AD62">
        <f t="shared" si="1"/>
        <v>1262.6287363767096</v>
      </c>
      <c r="AE62">
        <f>'IDT-1'!B62</f>
        <v>0</v>
      </c>
      <c r="AF62" s="24"/>
      <c r="AG62">
        <f t="shared" si="2"/>
        <v>1262.6287363767096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-26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U62">
        <v>60</v>
      </c>
    </row>
    <row r="63" spans="1:47">
      <c r="A63" t="s">
        <v>105</v>
      </c>
      <c r="D63">
        <f>TWEPL!P63</f>
        <v>10.68032</v>
      </c>
      <c r="E63">
        <f>GT_NG!P63</f>
        <v>10.982958801498128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554.09259616249756</v>
      </c>
      <c r="P63" s="36">
        <v>118.10000000000001</v>
      </c>
      <c r="Q63" s="36">
        <v>32.534493146048398</v>
      </c>
      <c r="R63" s="38">
        <v>47.5</v>
      </c>
      <c r="S63" s="38">
        <v>0</v>
      </c>
      <c r="T63" s="37">
        <f>SUMPRODUCT(LTA!J63:AN63,LTA!J$101:AN$101,LTA!J$103:AN$103)</f>
        <v>431.08000000000004</v>
      </c>
      <c r="U63" s="37">
        <f>SUMPRODUCT(LTA!J63:AN63,LTA!J$102:AN$102,LTA!J$103:AN$103)</f>
        <v>65.8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145.9</v>
      </c>
      <c r="AB63" s="75">
        <f>-STOA!N63</f>
        <v>-231.68</v>
      </c>
      <c r="AC63">
        <f t="shared" si="0"/>
        <v>15.378409710284844</v>
      </c>
      <c r="AD63">
        <f t="shared" si="1"/>
        <v>1240.6358480344984</v>
      </c>
      <c r="AE63">
        <f>'IDT-1'!B63</f>
        <v>0</v>
      </c>
      <c r="AF63" s="24"/>
      <c r="AG63">
        <f t="shared" si="2"/>
        <v>1240.6358480344984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-13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U63">
        <v>61</v>
      </c>
    </row>
    <row r="64" spans="1:47">
      <c r="A64" t="s">
        <v>106</v>
      </c>
      <c r="D64">
        <f>TWEPL!P64</f>
        <v>10.68032</v>
      </c>
      <c r="E64">
        <f>GT_NG!P64</f>
        <v>10.982958801498128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566.63373431381342</v>
      </c>
      <c r="P64" s="36">
        <v>118.10000000000001</v>
      </c>
      <c r="Q64" s="36">
        <v>32.534493146048398</v>
      </c>
      <c r="R64" s="38">
        <v>47.5</v>
      </c>
      <c r="S64" s="38">
        <v>0</v>
      </c>
      <c r="T64" s="37">
        <f>SUMPRODUCT(LTA!J64:AN64,LTA!J$101:AN$101,LTA!J$103:AN$103)</f>
        <v>391.2</v>
      </c>
      <c r="U64" s="37">
        <f>SUMPRODUCT(LTA!J64:AN64,LTA!J$102:AN$102,LTA!J$103:AN$103)</f>
        <v>65.89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145.9</v>
      </c>
      <c r="AB64" s="75">
        <f>-STOA!N64</f>
        <v>-231.68</v>
      </c>
      <c r="AC64">
        <f t="shared" si="0"/>
        <v>15.085350960883252</v>
      </c>
      <c r="AD64">
        <f t="shared" si="1"/>
        <v>1219.6800449352158</v>
      </c>
      <c r="AE64">
        <f>'IDT-1'!B64</f>
        <v>0</v>
      </c>
      <c r="AF64" s="24"/>
      <c r="AG64">
        <f t="shared" si="2"/>
        <v>1219.6800449352158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-7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U64">
        <v>62</v>
      </c>
    </row>
    <row r="65" spans="1:47">
      <c r="A65" t="s">
        <v>107</v>
      </c>
      <c r="D65">
        <f>TWEPL!P65</f>
        <v>10.68032</v>
      </c>
      <c r="E65">
        <f>GT_NG!P65</f>
        <v>10.982958801498128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572.58002921015009</v>
      </c>
      <c r="P65" s="36">
        <v>114.74000000000001</v>
      </c>
      <c r="Q65" s="36">
        <v>32.535608636977059</v>
      </c>
      <c r="R65" s="38">
        <v>47.5</v>
      </c>
      <c r="S65" s="38">
        <v>0</v>
      </c>
      <c r="T65" s="37">
        <f>SUMPRODUCT(LTA!J65:AN65,LTA!J$101:AN$101,LTA!J$103:AN$103)</f>
        <v>356.02</v>
      </c>
      <c r="U65" s="37">
        <f>SUMPRODUCT(LTA!J65:AN65,LTA!J$102:AN$102,LTA!J$103:AN$103)</f>
        <v>71.05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145.9</v>
      </c>
      <c r="AB65" s="75">
        <f>-STOA!N65</f>
        <v>-231.68</v>
      </c>
      <c r="AC65">
        <f t="shared" si="0"/>
        <v>14.781797279635819</v>
      </c>
      <c r="AD65">
        <f t="shared" si="1"/>
        <v>1199.5510090037285</v>
      </c>
      <c r="AE65">
        <f>'IDT-1'!B65</f>
        <v>26</v>
      </c>
      <c r="AF65" s="24"/>
      <c r="AG65">
        <f t="shared" si="2"/>
        <v>1225.5510090037285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U65">
        <v>63</v>
      </c>
    </row>
    <row r="66" spans="1:47">
      <c r="A66" t="s">
        <v>108</v>
      </c>
      <c r="D66">
        <f>TWEPL!P66</f>
        <v>10.68032</v>
      </c>
      <c r="E66">
        <f>GT_NG!P66</f>
        <v>10.982958801498128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585.33744343865908</v>
      </c>
      <c r="P66" s="36">
        <v>118.1</v>
      </c>
      <c r="Q66" s="36">
        <v>32.535608636977059</v>
      </c>
      <c r="R66" s="38">
        <v>47.5</v>
      </c>
      <c r="S66" s="38">
        <v>0</v>
      </c>
      <c r="T66" s="37">
        <f>SUMPRODUCT(LTA!J66:AN66,LTA!J$101:AN$101,LTA!J$103:AN$103)</f>
        <v>319.64000000000004</v>
      </c>
      <c r="U66" s="37">
        <f>SUMPRODUCT(LTA!J66:AN66,LTA!J$102:AN$102,LTA!J$103:AN$103)</f>
        <v>75.02000000000001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145.9</v>
      </c>
      <c r="AB66" s="75">
        <f>-STOA!N66</f>
        <v>-231.68</v>
      </c>
      <c r="AC66">
        <f t="shared" si="0"/>
        <v>14.6384225248467</v>
      </c>
      <c r="AD66">
        <f t="shared" si="1"/>
        <v>1183.4017979870268</v>
      </c>
      <c r="AE66">
        <f>'IDT-1'!B66</f>
        <v>51</v>
      </c>
      <c r="AF66" s="24"/>
      <c r="AG66">
        <f t="shared" si="2"/>
        <v>1234.4017979870268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U66">
        <v>64</v>
      </c>
    </row>
    <row r="67" spans="1:47">
      <c r="A67" t="s">
        <v>109</v>
      </c>
      <c r="D67">
        <f>TWEPL!P67</f>
        <v>10.68032</v>
      </c>
      <c r="E67">
        <f>GT_NG!P67</f>
        <v>10.982958801498128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555.03170821632693</v>
      </c>
      <c r="P67" s="36">
        <v>118.1</v>
      </c>
      <c r="Q67" s="36">
        <v>32.535608636977059</v>
      </c>
      <c r="R67" s="38">
        <v>47.5</v>
      </c>
      <c r="S67" s="38">
        <v>0</v>
      </c>
      <c r="T67" s="37">
        <f>SUMPRODUCT(LTA!J67:AN67,LTA!J$101:AN$101,LTA!J$103:AN$103)</f>
        <v>276.27</v>
      </c>
      <c r="U67" s="37">
        <f>SUMPRODUCT(LTA!J67:AN67,LTA!J$102:AN$102,LTA!J$103:AN$103)</f>
        <v>75.53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145.56</v>
      </c>
      <c r="AB67" s="75">
        <f>-STOA!N67</f>
        <v>-231.68</v>
      </c>
      <c r="AC67">
        <f t="shared" si="0"/>
        <v>14.07422373165052</v>
      </c>
      <c r="AD67">
        <f t="shared" si="1"/>
        <v>1119.8524975533842</v>
      </c>
      <c r="AE67">
        <f>'IDT-1'!B67</f>
        <v>92</v>
      </c>
      <c r="AF67" s="24"/>
      <c r="AG67">
        <f t="shared" si="2"/>
        <v>1211.8524975533842</v>
      </c>
      <c r="AI67" s="34">
        <f>PXIL!H67</f>
        <v>0</v>
      </c>
      <c r="AJ67" s="34">
        <f>PXIL!N67</f>
        <v>0</v>
      </c>
      <c r="AK67" s="34">
        <f>RTM_IEX!H67</f>
        <v>9.66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U67">
        <v>65</v>
      </c>
    </row>
    <row r="68" spans="1:47">
      <c r="A68" t="s">
        <v>110</v>
      </c>
      <c r="D68">
        <f>TWEPL!P68</f>
        <v>10.68032</v>
      </c>
      <c r="E68">
        <f>GT_NG!P68</f>
        <v>15.069609182836841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563.4337424591622</v>
      </c>
      <c r="P68" s="36">
        <v>118.1</v>
      </c>
      <c r="Q68" s="36">
        <v>32.535608636977059</v>
      </c>
      <c r="R68" s="38">
        <v>46.02</v>
      </c>
      <c r="S68" s="38">
        <v>0</v>
      </c>
      <c r="T68" s="37">
        <f>SUMPRODUCT(LTA!J68:AN68,LTA!J$101:AN$101,LTA!J$103:AN$103)</f>
        <v>230.69</v>
      </c>
      <c r="U68" s="37">
        <f>SUMPRODUCT(LTA!J68:AN68,LTA!J$102:AN$102,LTA!J$103:AN$103)</f>
        <v>74.789999999999992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145.56</v>
      </c>
      <c r="AB68" s="75">
        <f>-STOA!N68</f>
        <v>-231.68</v>
      </c>
      <c r="AC68">
        <f t="shared" ref="AC68:AC98" si="3">SUMIF(B68:AB68,"&gt;0")*$AC$2-SUMIF(B68:AB68,"&lt;0")*($AC$2/(1-$AC$2))+SUMIF(AI68:AR68,"&gt;0")*$AC$2-SUMIF(AI68:AR68,"&lt;0")*($AC$2/(1-$AC$2))</f>
        <v>13.793891814131788</v>
      </c>
      <c r="AD68">
        <f t="shared" ref="AD68:AD98" si="4">SUM(B68:AB68,AI68:AR68)-AC68</f>
        <v>1062.1615140950769</v>
      </c>
      <c r="AE68">
        <f>'IDT-1'!B68</f>
        <v>151</v>
      </c>
      <c r="AF68" s="24"/>
      <c r="AG68">
        <f t="shared" ref="AG68:AG98" si="5">SUM(AD68:AF68)+AT68</f>
        <v>1213.1615140950769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-13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U68">
        <v>66</v>
      </c>
    </row>
    <row r="69" spans="1:47">
      <c r="A69" t="s">
        <v>111</v>
      </c>
      <c r="D69">
        <f>TWEPL!P69</f>
        <v>10.68032</v>
      </c>
      <c r="E69">
        <f>GT_NG!P69</f>
        <v>15.069609182836841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565.27452616345101</v>
      </c>
      <c r="P69" s="36">
        <v>118.1</v>
      </c>
      <c r="Q69" s="36">
        <v>32.535608636977059</v>
      </c>
      <c r="R69" s="38">
        <v>28.519999999999996</v>
      </c>
      <c r="S69" s="38">
        <v>0</v>
      </c>
      <c r="T69" s="37">
        <f>SUMPRODUCT(LTA!J69:AN69,LTA!J$101:AN$101,LTA!J$103:AN$103)</f>
        <v>178.57999999999998</v>
      </c>
      <c r="U69" s="37">
        <f>SUMPRODUCT(LTA!J69:AN69,LTA!J$102:AN$102,LTA!J$103:AN$103)</f>
        <v>73.27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145.56</v>
      </c>
      <c r="AB69" s="75">
        <f>-STOA!N69</f>
        <v>-231.68</v>
      </c>
      <c r="AC69">
        <f t="shared" si="3"/>
        <v>13.477124918961975</v>
      </c>
      <c r="AD69">
        <f t="shared" si="4"/>
        <v>960.18906469453543</v>
      </c>
      <c r="AE69">
        <f>'IDT-1'!B69</f>
        <v>257</v>
      </c>
      <c r="AF69" s="24"/>
      <c r="AG69">
        <f t="shared" si="5"/>
        <v>1217.1890646945353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-46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U69">
        <v>67</v>
      </c>
    </row>
    <row r="70" spans="1:47">
      <c r="A70" t="s">
        <v>112</v>
      </c>
      <c r="D70">
        <f>TWEPL!P70</f>
        <v>10.68032</v>
      </c>
      <c r="E70">
        <f>GT_NG!P70</f>
        <v>15.069609182836841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571.59298966402002</v>
      </c>
      <c r="P70" s="36">
        <v>118.1</v>
      </c>
      <c r="Q70" s="36">
        <v>32.535608636977059</v>
      </c>
      <c r="R70" s="38">
        <v>14.565202502469543</v>
      </c>
      <c r="S70" s="38">
        <v>0</v>
      </c>
      <c r="T70" s="37">
        <f>SUMPRODUCT(LTA!J70:AN70,LTA!J$101:AN$101,LTA!J$103:AN$103)</f>
        <v>130.13999999999999</v>
      </c>
      <c r="U70" s="37">
        <f>SUMPRODUCT(LTA!J70:AN70,LTA!J$102:AN$102,LTA!J$103:AN$103)</f>
        <v>71.87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145.56</v>
      </c>
      <c r="AB70" s="75">
        <f>-STOA!N70</f>
        <v>-231.68</v>
      </c>
      <c r="AC70">
        <f t="shared" si="3"/>
        <v>12.56293931376773</v>
      </c>
      <c r="AD70">
        <f t="shared" si="4"/>
        <v>949.62691630276834</v>
      </c>
      <c r="AE70">
        <f>'IDT-1'!B70</f>
        <v>276</v>
      </c>
      <c r="AF70" s="24"/>
      <c r="AG70">
        <f t="shared" si="5"/>
        <v>1225.6269163027682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U70">
        <v>68</v>
      </c>
    </row>
    <row r="71" spans="1:47">
      <c r="A71" t="s">
        <v>113</v>
      </c>
      <c r="D71">
        <f>TWEPL!P71</f>
        <v>10.68032</v>
      </c>
      <c r="E71">
        <f>GT_NG!P71</f>
        <v>15.069609182836841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83.756125630232674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584.25290717664416</v>
      </c>
      <c r="P71" s="36">
        <v>118.1</v>
      </c>
      <c r="Q71" s="36">
        <v>32.535608636977059</v>
      </c>
      <c r="R71" s="38">
        <v>6.62</v>
      </c>
      <c r="S71" s="38">
        <v>0</v>
      </c>
      <c r="T71" s="37">
        <f>SUMPRODUCT(LTA!J71:AN71,LTA!J$101:AN$101,LTA!J$103:AN$103)</f>
        <v>88.47</v>
      </c>
      <c r="U71" s="37">
        <f>SUMPRODUCT(LTA!J71:AN71,LTA!J$102:AN$102,LTA!J$103:AN$103)</f>
        <v>70.150000000000006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140.07</v>
      </c>
      <c r="Z71" s="34">
        <f>IEX!N71</f>
        <v>0</v>
      </c>
      <c r="AA71" s="75">
        <f>STOA!H71</f>
        <v>145.51</v>
      </c>
      <c r="AB71" s="75">
        <f>-STOA!N71</f>
        <v>-231.68</v>
      </c>
      <c r="AC71">
        <f t="shared" si="3"/>
        <v>13.587944718690022</v>
      </c>
      <c r="AD71">
        <f t="shared" si="4"/>
        <v>1034.9466259080007</v>
      </c>
      <c r="AE71">
        <f>'IDT-1'!B71</f>
        <v>229.928</v>
      </c>
      <c r="AF71" s="24"/>
      <c r="AG71">
        <f t="shared" si="5"/>
        <v>1264.8746259080008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-15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U71">
        <v>69</v>
      </c>
    </row>
    <row r="72" spans="1:47">
      <c r="A72" t="s">
        <v>114</v>
      </c>
      <c r="D72">
        <f>TWEPL!P72</f>
        <v>10.68032</v>
      </c>
      <c r="E72">
        <f>GT_NG!P72</f>
        <v>15.069609182836841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83.756125630232674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591.05224688331873</v>
      </c>
      <c r="P72" s="36">
        <v>118.1</v>
      </c>
      <c r="Q72" s="36">
        <v>32.535608636977059</v>
      </c>
      <c r="R72" s="38">
        <v>0.82520231213872841</v>
      </c>
      <c r="S72" s="38">
        <v>0</v>
      </c>
      <c r="T72" s="37">
        <f>SUMPRODUCT(LTA!J72:AN72,LTA!J$101:AN$101,LTA!J$103:AN$103)</f>
        <v>73.390000000000015</v>
      </c>
      <c r="U72" s="37">
        <f>SUMPRODUCT(LTA!J72:AN72,LTA!J$102:AN$102,LTA!J$103:AN$103)</f>
        <v>69.650000000000006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191.31</v>
      </c>
      <c r="Z72" s="34">
        <f>IEX!N72</f>
        <v>0</v>
      </c>
      <c r="AA72" s="75">
        <f>STOA!H72</f>
        <v>145.51</v>
      </c>
      <c r="AB72" s="75">
        <f>-STOA!N72</f>
        <v>-231.68</v>
      </c>
      <c r="AC72">
        <f t="shared" si="3"/>
        <v>13.901714560933383</v>
      </c>
      <c r="AD72">
        <f t="shared" si="4"/>
        <v>1072.2973980845704</v>
      </c>
      <c r="AE72">
        <f>'IDT-1'!B72</f>
        <v>226.21600000000001</v>
      </c>
      <c r="AF72" s="24"/>
      <c r="AG72">
        <f t="shared" si="5"/>
        <v>1298.5133980845703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-14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U72">
        <v>70</v>
      </c>
    </row>
    <row r="73" spans="1:47">
      <c r="A73" t="s">
        <v>115</v>
      </c>
      <c r="D73">
        <f>TWEPL!P73</f>
        <v>10.68032</v>
      </c>
      <c r="E73">
        <f>GT_NG!P73</f>
        <v>15.577242480702687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79.046393868892849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626.35988795344315</v>
      </c>
      <c r="P73" s="36">
        <v>118.1</v>
      </c>
      <c r="Q73" s="36">
        <v>32.535608636977059</v>
      </c>
      <c r="R73" s="38">
        <v>0.05</v>
      </c>
      <c r="S73" s="38">
        <v>0</v>
      </c>
      <c r="T73" s="37">
        <f>SUMPRODUCT(LTA!J73:AN73,LTA!J$101:AN$101,LTA!J$103:AN$103)</f>
        <v>55.290000000000006</v>
      </c>
      <c r="U73" s="37">
        <f>SUMPRODUCT(LTA!J73:AN73,LTA!J$102:AN$102,LTA!J$103:AN$103)</f>
        <v>69.150000000000006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228.99</v>
      </c>
      <c r="Z73" s="34">
        <f>IEX!N73</f>
        <v>0</v>
      </c>
      <c r="AA73" s="75">
        <f>STOA!H73</f>
        <v>145.51</v>
      </c>
      <c r="AB73" s="75">
        <f>-STOA!N73</f>
        <v>-231.68</v>
      </c>
      <c r="AC73">
        <f t="shared" si="3"/>
        <v>14.363159938091673</v>
      </c>
      <c r="AD73">
        <f t="shared" si="4"/>
        <v>1118.246293001924</v>
      </c>
      <c r="AE73">
        <f>'IDT-1'!B73</f>
        <v>233.13</v>
      </c>
      <c r="AF73" s="24"/>
      <c r="AG73">
        <f t="shared" si="5"/>
        <v>1351.3762930019238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-17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U73">
        <v>71</v>
      </c>
    </row>
    <row r="74" spans="1:47">
      <c r="A74" t="s">
        <v>116</v>
      </c>
      <c r="D74">
        <f>TWEPL!P74</f>
        <v>10.68032</v>
      </c>
      <c r="E74">
        <f>GT_NG!P74</f>
        <v>15.577242480702687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74.996658498552023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668.35236303838769</v>
      </c>
      <c r="P74" s="36">
        <v>118.1</v>
      </c>
      <c r="Q74" s="36">
        <v>32.535608636977059</v>
      </c>
      <c r="R74" s="38">
        <v>0.04</v>
      </c>
      <c r="S74" s="38">
        <v>0</v>
      </c>
      <c r="T74" s="37">
        <f>SUMPRODUCT(LTA!J74:AN74,LTA!J$101:AN$101,LTA!J$103:AN$103)</f>
        <v>38.31</v>
      </c>
      <c r="U74" s="37">
        <f>SUMPRODUCT(LTA!J74:AN74,LTA!J$102:AN$102,LTA!J$103:AN$103)</f>
        <v>68.36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248.2</v>
      </c>
      <c r="Z74" s="34">
        <f>IEX!N74</f>
        <v>0</v>
      </c>
      <c r="AA74" s="75">
        <f>STOA!H74</f>
        <v>145.51</v>
      </c>
      <c r="AB74" s="75">
        <f>-STOA!N74</f>
        <v>-231.68</v>
      </c>
      <c r="AC74">
        <f t="shared" si="3"/>
        <v>14.683005665013598</v>
      </c>
      <c r="AD74">
        <f t="shared" si="4"/>
        <v>1160.2991869896057</v>
      </c>
      <c r="AE74">
        <f>'IDT-1'!B74</f>
        <v>227.029</v>
      </c>
      <c r="AF74" s="24"/>
      <c r="AG74">
        <f t="shared" si="5"/>
        <v>1387.3281869896057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-14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U74">
        <v>72</v>
      </c>
    </row>
    <row r="75" spans="1:47">
      <c r="A75" t="s">
        <v>117</v>
      </c>
      <c r="D75">
        <f>TWEPL!P75</f>
        <v>10.68032</v>
      </c>
      <c r="E75">
        <f>GT_NG!P75</f>
        <v>15.702528613255257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74.996658498552023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710.14816171124812</v>
      </c>
      <c r="P75" s="36">
        <v>118.1</v>
      </c>
      <c r="Q75" s="36">
        <v>32.535608636977059</v>
      </c>
      <c r="R75" s="38">
        <v>0</v>
      </c>
      <c r="S75" s="38">
        <v>0</v>
      </c>
      <c r="T75" s="37">
        <f>SUMPRODUCT(LTA!J75:AN75,LTA!J$101:AN$101,LTA!J$103:AN$103)</f>
        <v>30.13</v>
      </c>
      <c r="U75" s="37">
        <f>SUMPRODUCT(LTA!J75:AN75,LTA!J$102:AN$102,LTA!J$103:AN$103)</f>
        <v>67.62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208.7</v>
      </c>
      <c r="Z75" s="34">
        <f>IEX!N75</f>
        <v>0</v>
      </c>
      <c r="AA75" s="75">
        <f>STOA!H75</f>
        <v>145.56</v>
      </c>
      <c r="AB75" s="75">
        <f>-STOA!N75</f>
        <v>-176.91</v>
      </c>
      <c r="AC75">
        <f t="shared" si="3"/>
        <v>14.548042032931578</v>
      </c>
      <c r="AD75">
        <f t="shared" si="4"/>
        <v>1162.7152354271009</v>
      </c>
      <c r="AE75">
        <f>'IDT-1'!B75</f>
        <v>225.78700000000001</v>
      </c>
      <c r="AF75" s="24"/>
      <c r="AG75">
        <f t="shared" si="5"/>
        <v>1388.5022354271009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-60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U75">
        <v>73</v>
      </c>
    </row>
    <row r="76" spans="1:47">
      <c r="A76" t="s">
        <v>118</v>
      </c>
      <c r="D76">
        <f>TWEPL!P76</f>
        <v>10.68032</v>
      </c>
      <c r="E76">
        <f>GT_NG!P76</f>
        <v>15.702528613255257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74.996658498552023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770.98992653365838</v>
      </c>
      <c r="P76" s="36">
        <v>118.1</v>
      </c>
      <c r="Q76" s="36">
        <v>32.535608636977059</v>
      </c>
      <c r="R76" s="38">
        <v>0</v>
      </c>
      <c r="S76" s="38">
        <v>0</v>
      </c>
      <c r="T76" s="37">
        <f>SUMPRODUCT(LTA!J76:AN76,LTA!J$101:AN$101,LTA!J$103:AN$103)</f>
        <v>29.61</v>
      </c>
      <c r="U76" s="37">
        <f>SUMPRODUCT(LTA!J76:AN76,LTA!J$102:AN$102,LTA!J$103:AN$103)</f>
        <v>67.069999999999993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93.72</v>
      </c>
      <c r="Z76" s="34">
        <f>IEX!N76</f>
        <v>0</v>
      </c>
      <c r="AA76" s="75">
        <f>STOA!H76</f>
        <v>145.56</v>
      </c>
      <c r="AB76" s="75">
        <f>-STOA!N76</f>
        <v>-176.91</v>
      </c>
      <c r="AC76">
        <f t="shared" si="3"/>
        <v>13.671571952392194</v>
      </c>
      <c r="AD76">
        <f t="shared" si="4"/>
        <v>1152.3834703300502</v>
      </c>
      <c r="AE76">
        <f>'IDT-1'!B76</f>
        <v>239.29900000000001</v>
      </c>
      <c r="AF76" s="24"/>
      <c r="AG76">
        <f t="shared" si="5"/>
        <v>1391.6824703300501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-16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U76">
        <v>74</v>
      </c>
    </row>
    <row r="77" spans="1:47">
      <c r="A77" t="s">
        <v>119</v>
      </c>
      <c r="D77">
        <f>TWEPL!P77</f>
        <v>10.68032</v>
      </c>
      <c r="E77">
        <f>GT_NG!P77</f>
        <v>15.702528613255257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74.996658498552023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756.43195992551478</v>
      </c>
      <c r="P77" s="36">
        <v>118.1</v>
      </c>
      <c r="Q77" s="36">
        <v>32.535608636977059</v>
      </c>
      <c r="R77" s="38">
        <v>0</v>
      </c>
      <c r="S77" s="38">
        <v>0</v>
      </c>
      <c r="T77" s="37">
        <f>SUMPRODUCT(LTA!J77:AN77,LTA!J$101:AN$101,LTA!J$103:AN$103)</f>
        <v>29.31</v>
      </c>
      <c r="U77" s="37">
        <f>SUMPRODUCT(LTA!J77:AN77,LTA!J$102:AN$102,LTA!J$103:AN$103)</f>
        <v>67.02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81.17</v>
      </c>
      <c r="Z77" s="34">
        <f>IEX!N77</f>
        <v>0</v>
      </c>
      <c r="AA77" s="75">
        <f>STOA!H77</f>
        <v>145.56</v>
      </c>
      <c r="AB77" s="75">
        <f>-STOA!N77</f>
        <v>-176.91</v>
      </c>
      <c r="AC77">
        <f t="shared" si="3"/>
        <v>13.338931805885407</v>
      </c>
      <c r="AD77">
        <f t="shared" si="4"/>
        <v>1147.0581438684137</v>
      </c>
      <c r="AE77">
        <f>'IDT-1'!B77</f>
        <v>245.369</v>
      </c>
      <c r="AF77" s="24"/>
      <c r="AG77">
        <f t="shared" si="5"/>
        <v>1392.4271438684136</v>
      </c>
      <c r="AI77" s="34">
        <f>PXIL!H77</f>
        <v>0</v>
      </c>
      <c r="AJ77" s="34">
        <f>PXIL!N77</f>
        <v>0</v>
      </c>
      <c r="AK77" s="34">
        <f>RTM_IEX!H77</f>
        <v>5.8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U77">
        <v>75</v>
      </c>
    </row>
    <row r="78" spans="1:47">
      <c r="A78" t="s">
        <v>120</v>
      </c>
      <c r="D78">
        <f>TWEPL!P78</f>
        <v>10.68032</v>
      </c>
      <c r="E78">
        <f>GT_NG!P78</f>
        <v>15.702528613255257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79.046393868892849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756.40354194635358</v>
      </c>
      <c r="P78" s="36">
        <v>118.1</v>
      </c>
      <c r="Q78" s="36">
        <v>32.535608636977059</v>
      </c>
      <c r="R78" s="38">
        <v>0</v>
      </c>
      <c r="S78" s="38">
        <v>0</v>
      </c>
      <c r="T78" s="37">
        <f>SUMPRODUCT(LTA!J78:AN78,LTA!J$101:AN$101,LTA!J$103:AN$103)</f>
        <v>28.94</v>
      </c>
      <c r="U78" s="37">
        <f>SUMPRODUCT(LTA!J78:AN78,LTA!J$102:AN$102,LTA!J$103:AN$103)</f>
        <v>66.72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70.53</v>
      </c>
      <c r="Z78" s="34">
        <f>IEX!N78</f>
        <v>0</v>
      </c>
      <c r="AA78" s="75">
        <f>STOA!H78</f>
        <v>145.56</v>
      </c>
      <c r="AB78" s="75">
        <f>-STOA!N78</f>
        <v>-176.91</v>
      </c>
      <c r="AC78">
        <f t="shared" si="3"/>
        <v>13.223751398927787</v>
      </c>
      <c r="AD78">
        <f t="shared" si="4"/>
        <v>1134.0846416665509</v>
      </c>
      <c r="AE78">
        <f>'IDT-1'!B78</f>
        <v>252.03299999999999</v>
      </c>
      <c r="AF78" s="24"/>
      <c r="AG78">
        <f t="shared" si="5"/>
        <v>1386.1176416665508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U78">
        <v>76</v>
      </c>
    </row>
    <row r="79" spans="1:47">
      <c r="A79" t="s">
        <v>121</v>
      </c>
      <c r="D79">
        <f>TWEPL!P79</f>
        <v>10.68032</v>
      </c>
      <c r="E79">
        <f>GT_NG!P79</f>
        <v>15.702528613255257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83.756125630232674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799.73566639818137</v>
      </c>
      <c r="P79" s="36">
        <v>118.1</v>
      </c>
      <c r="Q79" s="36">
        <v>32.535608636977059</v>
      </c>
      <c r="R79" s="38">
        <v>0</v>
      </c>
      <c r="S79" s="38">
        <v>0</v>
      </c>
      <c r="T79" s="37">
        <f>SUMPRODUCT(LTA!J79:AN79,LTA!J$101:AN$101,LTA!J$103:AN$103)</f>
        <v>45.62</v>
      </c>
      <c r="U79" s="37">
        <f>SUMPRODUCT(LTA!J79:AN79,LTA!J$102:AN$102,LTA!J$103:AN$103)</f>
        <v>66.11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145.56</v>
      </c>
      <c r="AB79" s="75">
        <f>-STOA!N79</f>
        <v>-176.91</v>
      </c>
      <c r="AC79">
        <f t="shared" si="3"/>
        <v>13.736983733603658</v>
      </c>
      <c r="AD79">
        <f t="shared" si="4"/>
        <v>1191.8932655450424</v>
      </c>
      <c r="AE79">
        <f>'IDT-1'!B79</f>
        <v>206</v>
      </c>
      <c r="AF79" s="24"/>
      <c r="AG79">
        <f t="shared" si="5"/>
        <v>1397.8932655450424</v>
      </c>
      <c r="AI79" s="34">
        <f>PXIL!H79</f>
        <v>0</v>
      </c>
      <c r="AJ79" s="34">
        <f>PXIL!N79</f>
        <v>0</v>
      </c>
      <c r="AK79" s="34">
        <f>RTM_IEX!H79</f>
        <v>64.739999999999995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U79">
        <v>77</v>
      </c>
    </row>
    <row r="80" spans="1:47">
      <c r="A80" t="s">
        <v>122</v>
      </c>
      <c r="D80">
        <f>TWEPL!P80</f>
        <v>10.68032</v>
      </c>
      <c r="E80">
        <f>GT_NG!P80</f>
        <v>14.525919685481606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83.756125630232674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843.25155485629625</v>
      </c>
      <c r="P80" s="36">
        <v>118.1</v>
      </c>
      <c r="Q80" s="36">
        <v>32.535608636977059</v>
      </c>
      <c r="R80" s="38">
        <v>0</v>
      </c>
      <c r="S80" s="38">
        <v>0</v>
      </c>
      <c r="T80" s="37">
        <f>SUMPRODUCT(LTA!J80:AN80,LTA!J$101:AN$101,LTA!J$103:AN$103)</f>
        <v>51.82</v>
      </c>
      <c r="U80" s="37">
        <f>SUMPRODUCT(LTA!J80:AN80,LTA!J$102:AN$102,LTA!J$103:AN$103)</f>
        <v>69.960000000000008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8.69</v>
      </c>
      <c r="Z80" s="34">
        <f>IEX!N80</f>
        <v>0</v>
      </c>
      <c r="AA80" s="75">
        <f>STOA!H80</f>
        <v>145.56</v>
      </c>
      <c r="AB80" s="75">
        <f>-STOA!N80</f>
        <v>-176.91</v>
      </c>
      <c r="AC80">
        <f t="shared" si="3"/>
        <v>14.237457044802383</v>
      </c>
      <c r="AD80">
        <f t="shared" si="4"/>
        <v>1127.7320717641851</v>
      </c>
      <c r="AE80">
        <f>'IDT-1'!B80</f>
        <v>247.148</v>
      </c>
      <c r="AF80" s="24"/>
      <c r="AG80">
        <f t="shared" si="5"/>
        <v>1374.880071764185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-60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U80">
        <v>78</v>
      </c>
    </row>
    <row r="81" spans="1:47">
      <c r="A81" t="s">
        <v>123</v>
      </c>
      <c r="D81">
        <f>TWEPL!P81</f>
        <v>10.68032</v>
      </c>
      <c r="E81">
        <f>GT_NG!P81</f>
        <v>14.525919685481606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83.756125630232674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775.15362054057368</v>
      </c>
      <c r="P81" s="36">
        <v>118.1</v>
      </c>
      <c r="Q81" s="36">
        <v>32.535608636977059</v>
      </c>
      <c r="R81" s="38">
        <v>0</v>
      </c>
      <c r="S81" s="38">
        <v>0</v>
      </c>
      <c r="T81" s="37">
        <f>SUMPRODUCT(LTA!J81:AN81,LTA!J$101:AN$101,LTA!J$103:AN$103)</f>
        <v>54.91</v>
      </c>
      <c r="U81" s="37">
        <f>SUMPRODUCT(LTA!J81:AN81,LTA!J$102:AN$102,LTA!J$103:AN$103)</f>
        <v>69.14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95.66</v>
      </c>
      <c r="Z81" s="34">
        <f>IEX!N81</f>
        <v>0</v>
      </c>
      <c r="AA81" s="75">
        <f>STOA!H81</f>
        <v>145.56</v>
      </c>
      <c r="AB81" s="75">
        <f>-STOA!N81</f>
        <v>-176.91</v>
      </c>
      <c r="AC81">
        <f t="shared" si="3"/>
        <v>13.967379571492309</v>
      </c>
      <c r="AD81">
        <f t="shared" si="4"/>
        <v>1217.8442149217728</v>
      </c>
      <c r="AE81">
        <f>'IDT-1'!B81</f>
        <v>132.49600000000001</v>
      </c>
      <c r="AF81" s="24"/>
      <c r="AG81">
        <f t="shared" si="5"/>
        <v>1350.3402149217729</v>
      </c>
      <c r="AI81" s="34">
        <f>PXIL!H81</f>
        <v>0</v>
      </c>
      <c r="AJ81" s="34">
        <f>PXIL!N81</f>
        <v>0</v>
      </c>
      <c r="AK81" s="34">
        <f>RTM_IEX!H81</f>
        <v>8.6999999999999993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U81">
        <v>79</v>
      </c>
    </row>
    <row r="82" spans="1:47">
      <c r="A82" t="s">
        <v>124</v>
      </c>
      <c r="D82">
        <f>TWEPL!P82</f>
        <v>10.68032</v>
      </c>
      <c r="E82">
        <f>GT_NG!P82</f>
        <v>14.525919685481606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83.756125630232674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736.51611454230635</v>
      </c>
      <c r="P82" s="36">
        <v>118.1</v>
      </c>
      <c r="Q82" s="36">
        <v>32.535608636977059</v>
      </c>
      <c r="R82" s="38">
        <v>0</v>
      </c>
      <c r="S82" s="38">
        <v>0</v>
      </c>
      <c r="T82" s="37">
        <f>SUMPRODUCT(LTA!J82:AN82,LTA!J$101:AN$101,LTA!J$103:AN$103)</f>
        <v>54.91</v>
      </c>
      <c r="U82" s="37">
        <f>SUMPRODUCT(LTA!J82:AN82,LTA!J$102:AN$102,LTA!J$103:AN$103)</f>
        <v>77.900000000000006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111.12</v>
      </c>
      <c r="Z82" s="34">
        <f>IEX!N82</f>
        <v>0</v>
      </c>
      <c r="AA82" s="75">
        <f>STOA!H82</f>
        <v>145.56</v>
      </c>
      <c r="AB82" s="75">
        <f>-STOA!N82</f>
        <v>-176.91</v>
      </c>
      <c r="AC82">
        <f t="shared" si="3"/>
        <v>13.874473518707553</v>
      </c>
      <c r="AD82">
        <f t="shared" si="4"/>
        <v>1207.3796149762898</v>
      </c>
      <c r="AE82">
        <f>'IDT-1'!B82</f>
        <v>138.79400000000001</v>
      </c>
      <c r="AF82" s="24"/>
      <c r="AG82">
        <f t="shared" si="5"/>
        <v>1346.1736149762899</v>
      </c>
      <c r="AI82" s="34">
        <f>PXIL!H82</f>
        <v>0</v>
      </c>
      <c r="AJ82" s="34">
        <f>PXIL!N82</f>
        <v>0</v>
      </c>
      <c r="AK82" s="34">
        <f>RTM_IEX!H82</f>
        <v>12.56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U82">
        <v>80</v>
      </c>
    </row>
    <row r="83" spans="1:47">
      <c r="A83" t="s">
        <v>125</v>
      </c>
      <c r="D83">
        <f>TWEPL!P83</f>
        <v>10.68032</v>
      </c>
      <c r="E83">
        <f>GT_NG!P83</f>
        <v>15.194151407488386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693.52890652025678</v>
      </c>
      <c r="P83" s="36">
        <v>118.1</v>
      </c>
      <c r="Q83" s="36">
        <v>32.54</v>
      </c>
      <c r="R83" s="38">
        <v>0</v>
      </c>
      <c r="S83" s="38">
        <v>0</v>
      </c>
      <c r="T83" s="37">
        <f>SUMPRODUCT(LTA!J83:AN83,LTA!J$101:AN$101,LTA!J$103:AN$103)</f>
        <v>53.870000000000005</v>
      </c>
      <c r="U83" s="37">
        <f>SUMPRODUCT(LTA!J83:AN83,LTA!J$102:AN$102,LTA!J$103:AN$103)</f>
        <v>75.709999999999994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137.19999999999999</v>
      </c>
      <c r="Z83" s="34">
        <f>IEX!N83</f>
        <v>0</v>
      </c>
      <c r="AA83" s="75">
        <f>STOA!H83</f>
        <v>145.51</v>
      </c>
      <c r="AB83" s="75">
        <f>-STOA!N83</f>
        <v>-176.91</v>
      </c>
      <c r="AC83">
        <f t="shared" si="3"/>
        <v>13.914186085300468</v>
      </c>
      <c r="AD83">
        <f t="shared" si="4"/>
        <v>1139.5330814771837</v>
      </c>
      <c r="AE83">
        <f>'IDT-1'!B83</f>
        <v>156.07300000000001</v>
      </c>
      <c r="AF83" s="24"/>
      <c r="AG83">
        <f t="shared" si="5"/>
        <v>1295.6060814771838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-36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U83">
        <v>81</v>
      </c>
    </row>
    <row r="84" spans="1:47">
      <c r="A84" t="s">
        <v>126</v>
      </c>
      <c r="D84">
        <f>TWEPL!P84</f>
        <v>10.68032</v>
      </c>
      <c r="E84">
        <f>GT_NG!P84</f>
        <v>15.194151407488386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712.794956666183</v>
      </c>
      <c r="P84" s="36">
        <v>118.1</v>
      </c>
      <c r="Q84" s="36">
        <v>32.54</v>
      </c>
      <c r="R84" s="38">
        <v>0</v>
      </c>
      <c r="S84" s="38">
        <v>0</v>
      </c>
      <c r="T84" s="37">
        <f>SUMPRODUCT(LTA!J84:AN84,LTA!J$101:AN$101,LTA!J$103:AN$103)</f>
        <v>61.69</v>
      </c>
      <c r="U84" s="37">
        <f>SUMPRODUCT(LTA!J84:AN84,LTA!J$102:AN$102,LTA!J$103:AN$103)</f>
        <v>101.87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138.16999999999999</v>
      </c>
      <c r="Z84" s="34">
        <f>IEX!N84</f>
        <v>0</v>
      </c>
      <c r="AA84" s="75">
        <f>STOA!H84</f>
        <v>145.51</v>
      </c>
      <c r="AB84" s="75">
        <f>-STOA!N84</f>
        <v>-176.91</v>
      </c>
      <c r="AC84">
        <f t="shared" si="3"/>
        <v>14.710899917383649</v>
      </c>
      <c r="AD84">
        <f t="shared" si="4"/>
        <v>1156.9524177910268</v>
      </c>
      <c r="AE84">
        <f>'IDT-1'!B84</f>
        <v>162.72</v>
      </c>
      <c r="AF84" s="24"/>
      <c r="AG84">
        <f t="shared" si="5"/>
        <v>1319.6724177910269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-72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U84">
        <v>82</v>
      </c>
    </row>
    <row r="85" spans="1:47">
      <c r="A85" t="s">
        <v>127</v>
      </c>
      <c r="D85">
        <f>TWEPL!P85</f>
        <v>10.68032</v>
      </c>
      <c r="E85">
        <f>GT_NG!P85</f>
        <v>15.194151407488386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664.17780013163986</v>
      </c>
      <c r="P85" s="36">
        <v>118.1</v>
      </c>
      <c r="Q85" s="36">
        <v>32.54</v>
      </c>
      <c r="R85" s="38">
        <v>0</v>
      </c>
      <c r="S85" s="38">
        <v>0</v>
      </c>
      <c r="T85" s="37">
        <f>SUMPRODUCT(LTA!J85:AN85,LTA!J$101:AN$101,LTA!J$103:AN$103)</f>
        <v>66.850000000000009</v>
      </c>
      <c r="U85" s="37">
        <f>SUMPRODUCT(LTA!J85:AN85,LTA!J$102:AN$102,LTA!J$103:AN$103)</f>
        <v>99.110000000000014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122.71</v>
      </c>
      <c r="Z85" s="34">
        <f>IEX!N85</f>
        <v>0</v>
      </c>
      <c r="AA85" s="75">
        <f>STOA!H85</f>
        <v>145.51</v>
      </c>
      <c r="AB85" s="75">
        <f>-STOA!N85</f>
        <v>-176.91</v>
      </c>
      <c r="AC85">
        <f t="shared" si="3"/>
        <v>13.599940778459171</v>
      </c>
      <c r="AD85">
        <f t="shared" si="4"/>
        <v>1160.3862203954084</v>
      </c>
      <c r="AE85">
        <f>'IDT-1'!B85</f>
        <v>177.40799999999999</v>
      </c>
      <c r="AF85" s="24"/>
      <c r="AG85">
        <f t="shared" si="5"/>
        <v>1337.7942203954083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-8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U85">
        <v>83</v>
      </c>
    </row>
    <row r="86" spans="1:47">
      <c r="A86" t="s">
        <v>128</v>
      </c>
      <c r="D86">
        <f>TWEPL!P86</f>
        <v>10.68032</v>
      </c>
      <c r="E86">
        <f>GT_NG!P86</f>
        <v>14.525919685481606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629.63592040430899</v>
      </c>
      <c r="P86" s="36">
        <v>118.1</v>
      </c>
      <c r="Q86" s="36">
        <v>32.54</v>
      </c>
      <c r="R86" s="38">
        <v>0</v>
      </c>
      <c r="S86" s="38">
        <v>0</v>
      </c>
      <c r="T86" s="37">
        <f>SUMPRODUCT(LTA!J86:AN86,LTA!J$101:AN$101,LTA!J$103:AN$103)</f>
        <v>65.600000000000009</v>
      </c>
      <c r="U86" s="37">
        <f>SUMPRODUCT(LTA!J86:AN86,LTA!J$102:AN$102,LTA!J$103:AN$103)</f>
        <v>97.51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128.51</v>
      </c>
      <c r="Z86" s="34">
        <f>IEX!N86</f>
        <v>0</v>
      </c>
      <c r="AA86" s="75">
        <f>STOA!H86</f>
        <v>145.51</v>
      </c>
      <c r="AB86" s="75">
        <f>-STOA!N86</f>
        <v>-176.91</v>
      </c>
      <c r="AC86">
        <f t="shared" si="3"/>
        <v>13.360442435315976</v>
      </c>
      <c r="AD86">
        <f t="shared" si="4"/>
        <v>1123.3656072892138</v>
      </c>
      <c r="AE86">
        <f>'IDT-1'!B86</f>
        <v>184.45400000000001</v>
      </c>
      <c r="AF86" s="24"/>
      <c r="AG86">
        <f t="shared" si="5"/>
        <v>1307.8196072892138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-13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U86">
        <v>84</v>
      </c>
    </row>
    <row r="87" spans="1:47">
      <c r="A87" t="s">
        <v>129</v>
      </c>
      <c r="D87">
        <f>TWEPL!P87</f>
        <v>10.68032</v>
      </c>
      <c r="E87">
        <f>GT_NG!P87</f>
        <v>14.525919685481606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630.57294133999733</v>
      </c>
      <c r="P87" s="36">
        <v>118.1</v>
      </c>
      <c r="Q87" s="36">
        <v>32.54</v>
      </c>
      <c r="R87" s="38">
        <v>0</v>
      </c>
      <c r="S87" s="38">
        <v>0</v>
      </c>
      <c r="T87" s="37">
        <f>SUMPRODUCT(LTA!J87:AN87,LTA!J$101:AN$101,LTA!J$103:AN$103)</f>
        <v>75.260000000000005</v>
      </c>
      <c r="U87" s="37">
        <f>SUMPRODUCT(LTA!J87:AN87,LTA!J$102:AN$102,LTA!J$103:AN$103)</f>
        <v>96.11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87.93</v>
      </c>
      <c r="Z87" s="34">
        <f>IEX!N87</f>
        <v>0</v>
      </c>
      <c r="AA87" s="75">
        <f>STOA!H87</f>
        <v>145.51</v>
      </c>
      <c r="AB87" s="75">
        <f>-STOA!N87</f>
        <v>-176.91</v>
      </c>
      <c r="AC87">
        <f t="shared" si="3"/>
        <v>13.403884810349064</v>
      </c>
      <c r="AD87">
        <f t="shared" si="4"/>
        <v>1055.9391858498689</v>
      </c>
      <c r="AE87">
        <f>'IDT-1'!B87</f>
        <v>199.489</v>
      </c>
      <c r="AF87" s="24"/>
      <c r="AG87">
        <f t="shared" si="5"/>
        <v>1255.4281858498689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-49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U87">
        <v>85</v>
      </c>
    </row>
    <row r="88" spans="1:47">
      <c r="A88" t="s">
        <v>130</v>
      </c>
      <c r="D88">
        <f>TWEPL!P88</f>
        <v>10.68032</v>
      </c>
      <c r="E88">
        <f>GT_NG!P88</f>
        <v>14.525919685481606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582.570154783715</v>
      </c>
      <c r="P88" s="36">
        <v>118.1</v>
      </c>
      <c r="Q88" s="36">
        <v>32.54</v>
      </c>
      <c r="R88" s="38">
        <v>0</v>
      </c>
      <c r="S88" s="38">
        <v>0</v>
      </c>
      <c r="T88" s="37">
        <f>SUMPRODUCT(LTA!J88:AN88,LTA!J$101:AN$101,LTA!J$103:AN$103)</f>
        <v>74.680000000000007</v>
      </c>
      <c r="U88" s="37">
        <f>SUMPRODUCT(LTA!J88:AN88,LTA!J$102:AN$102,LTA!J$103:AN$103)</f>
        <v>104.61000000000001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64.739999999999995</v>
      </c>
      <c r="Z88" s="34">
        <f>IEX!N88</f>
        <v>0</v>
      </c>
      <c r="AA88" s="75">
        <f>STOA!H88</f>
        <v>145.51</v>
      </c>
      <c r="AB88" s="75">
        <f>-STOA!N88</f>
        <v>-176.91</v>
      </c>
      <c r="AC88">
        <f t="shared" si="3"/>
        <v>12.483081060243771</v>
      </c>
      <c r="AD88">
        <f t="shared" si="4"/>
        <v>1034.5872030436917</v>
      </c>
      <c r="AE88">
        <f>'IDT-1'!B88</f>
        <v>208.71100000000001</v>
      </c>
      <c r="AF88" s="24"/>
      <c r="AG88">
        <f t="shared" si="5"/>
        <v>1243.2982030436917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-8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U88">
        <v>86</v>
      </c>
    </row>
    <row r="89" spans="1:47">
      <c r="A89" t="s">
        <v>131</v>
      </c>
      <c r="D89">
        <f>TWEPL!P89</f>
        <v>10.68032</v>
      </c>
      <c r="E89">
        <f>GT_NG!P89</f>
        <v>14.525919685481606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575.77011691145901</v>
      </c>
      <c r="P89" s="36">
        <v>118.1</v>
      </c>
      <c r="Q89" s="36">
        <v>32.54</v>
      </c>
      <c r="R89" s="38">
        <v>0</v>
      </c>
      <c r="S89" s="38">
        <v>0</v>
      </c>
      <c r="T89" s="37">
        <f>SUMPRODUCT(LTA!J89:AN89,LTA!J$101:AN$101,LTA!J$103:AN$103)</f>
        <v>74.02000000000001</v>
      </c>
      <c r="U89" s="37">
        <f>SUMPRODUCT(LTA!J89:AN89,LTA!J$102:AN$102,LTA!J$103:AN$103)</f>
        <v>99.41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13.53</v>
      </c>
      <c r="Z89" s="34">
        <f>IEX!N89</f>
        <v>0</v>
      </c>
      <c r="AA89" s="75">
        <f>STOA!H89</f>
        <v>145.51</v>
      </c>
      <c r="AB89" s="75">
        <f>-STOA!N89</f>
        <v>-176.91</v>
      </c>
      <c r="AC89">
        <f t="shared" si="3"/>
        <v>12.000927874667674</v>
      </c>
      <c r="AD89">
        <f t="shared" si="4"/>
        <v>962.19931835701198</v>
      </c>
      <c r="AE89">
        <f>'IDT-1'!B89</f>
        <v>228.15100000000001</v>
      </c>
      <c r="AF89" s="24"/>
      <c r="AG89">
        <f t="shared" si="5"/>
        <v>1190.3503183570119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-17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U89">
        <v>87</v>
      </c>
    </row>
    <row r="90" spans="1:47">
      <c r="A90" t="s">
        <v>132</v>
      </c>
      <c r="D90">
        <f>TWEPL!P90</f>
        <v>10.68032</v>
      </c>
      <c r="E90">
        <f>GT_NG!P90</f>
        <v>14.525919685481606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575.77564844142557</v>
      </c>
      <c r="P90" s="36">
        <v>118.1</v>
      </c>
      <c r="Q90" s="36">
        <v>32.540000000000006</v>
      </c>
      <c r="R90" s="38">
        <v>0</v>
      </c>
      <c r="S90" s="38">
        <v>0</v>
      </c>
      <c r="T90" s="37">
        <f>SUMPRODUCT(LTA!J90:AN90,LTA!J$101:AN$101,LTA!J$103:AN$103)</f>
        <v>59.019999999999996</v>
      </c>
      <c r="U90" s="37">
        <f>SUMPRODUCT(LTA!J90:AN90,LTA!J$102:AN$102,LTA!J$103:AN$103)</f>
        <v>98.12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145.51</v>
      </c>
      <c r="AB90" s="75">
        <f>-STOA!N90</f>
        <v>-176.91</v>
      </c>
      <c r="AC90">
        <f t="shared" si="3"/>
        <v>11.738560552131382</v>
      </c>
      <c r="AD90">
        <f t="shared" si="4"/>
        <v>932.64721720951479</v>
      </c>
      <c r="AE90">
        <f>'IDT-1'!B90</f>
        <v>221</v>
      </c>
      <c r="AF90" s="24"/>
      <c r="AG90">
        <f t="shared" si="5"/>
        <v>1153.6472172095148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-17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U90">
        <v>88</v>
      </c>
    </row>
    <row r="91" spans="1:47">
      <c r="A91" t="s">
        <v>133</v>
      </c>
      <c r="D91">
        <f>TWEPL!P91</f>
        <v>10.68032</v>
      </c>
      <c r="E91">
        <f>GT_NG!P91</f>
        <v>15.194151407488386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575.77674775001924</v>
      </c>
      <c r="P91" s="36">
        <v>118.1</v>
      </c>
      <c r="Q91" s="36">
        <v>32.540000000000006</v>
      </c>
      <c r="R91" s="38">
        <v>0</v>
      </c>
      <c r="S91" s="38">
        <v>0</v>
      </c>
      <c r="T91" s="37">
        <f>SUMPRODUCT(LTA!J91:AN91,LTA!J$101:AN$101,LTA!J$103:AN$103)</f>
        <v>56.019999999999996</v>
      </c>
      <c r="U91" s="37">
        <f>SUMPRODUCT(LTA!J91:AN91,LTA!J$102:AN$102,LTA!J$103:AN$103)</f>
        <v>96.56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45.42</v>
      </c>
      <c r="Z91" s="34">
        <f>IEX!N91</f>
        <v>0</v>
      </c>
      <c r="AA91" s="75">
        <f>STOA!H91</f>
        <v>145.51</v>
      </c>
      <c r="AB91" s="75">
        <f>-STOA!N91</f>
        <v>-191.53</v>
      </c>
      <c r="AC91">
        <f t="shared" si="3"/>
        <v>12.269329399663944</v>
      </c>
      <c r="AD91">
        <f t="shared" si="4"/>
        <v>955.02577939258288</v>
      </c>
      <c r="AE91">
        <f>'IDT-1'!B91</f>
        <v>160.06100000000001</v>
      </c>
      <c r="AF91" s="24"/>
      <c r="AG91">
        <f t="shared" si="5"/>
        <v>1115.0867793925829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-21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U91">
        <v>89</v>
      </c>
    </row>
    <row r="92" spans="1:47">
      <c r="A92" t="s">
        <v>134</v>
      </c>
      <c r="D92">
        <f>TWEPL!P92</f>
        <v>10.68032</v>
      </c>
      <c r="E92">
        <f>GT_NG!P92</f>
        <v>15.194151407488386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575.77674775001924</v>
      </c>
      <c r="P92" s="36">
        <v>118.1</v>
      </c>
      <c r="Q92" s="36">
        <v>32.540000000000006</v>
      </c>
      <c r="R92" s="38">
        <v>0</v>
      </c>
      <c r="S92" s="38">
        <v>0</v>
      </c>
      <c r="T92" s="37">
        <f>SUMPRODUCT(LTA!J92:AN92,LTA!J$101:AN$101,LTA!J$103:AN$103)</f>
        <v>42.19</v>
      </c>
      <c r="U92" s="37">
        <f>SUMPRODUCT(LTA!J92:AN92,LTA!J$102:AN$102,LTA!J$103:AN$103)</f>
        <v>95.710000000000008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145.51</v>
      </c>
      <c r="AB92" s="75">
        <f>-STOA!N92</f>
        <v>-191.53</v>
      </c>
      <c r="AC92">
        <f t="shared" si="3"/>
        <v>11.660546251964185</v>
      </c>
      <c r="AD92">
        <f t="shared" si="4"/>
        <v>904.53456254028265</v>
      </c>
      <c r="AE92">
        <f>'IDT-1'!B92</f>
        <v>167</v>
      </c>
      <c r="AF92" s="24"/>
      <c r="AG92">
        <f t="shared" si="5"/>
        <v>1071.5345625402826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-12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U92">
        <v>90</v>
      </c>
    </row>
    <row r="93" spans="1:47">
      <c r="A93" t="s">
        <v>135</v>
      </c>
      <c r="D93">
        <f>TWEPL!P93</f>
        <v>10.68032</v>
      </c>
      <c r="E93">
        <f>GT_NG!P93</f>
        <v>15.194151407488386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575.75021696095234</v>
      </c>
      <c r="P93" s="36">
        <v>118.1</v>
      </c>
      <c r="Q93" s="36">
        <v>32.540000000000006</v>
      </c>
      <c r="R93" s="38">
        <v>0</v>
      </c>
      <c r="S93" s="38">
        <v>0</v>
      </c>
      <c r="T93" s="37">
        <f>SUMPRODUCT(LTA!J93:AN93,LTA!J$101:AN$101,LTA!J$103:AN$103)</f>
        <v>40.85</v>
      </c>
      <c r="U93" s="37">
        <f>SUMPRODUCT(LTA!J93:AN93,LTA!J$102:AN$102,LTA!J$103:AN$103)</f>
        <v>94.87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145.51</v>
      </c>
      <c r="AB93" s="75">
        <f>-STOA!N93</f>
        <v>-191.53</v>
      </c>
      <c r="AC93">
        <f t="shared" si="3"/>
        <v>11.602615250754051</v>
      </c>
      <c r="AD93">
        <f t="shared" si="4"/>
        <v>922.11596275242573</v>
      </c>
      <c r="AE93">
        <f>'IDT-1'!B93</f>
        <v>148</v>
      </c>
      <c r="AF93" s="24"/>
      <c r="AG93">
        <f t="shared" si="5"/>
        <v>1070.1159627524257</v>
      </c>
      <c r="AI93" s="34">
        <f>PXIL!H93</f>
        <v>0</v>
      </c>
      <c r="AJ93" s="34">
        <f>PXIL!N93</f>
        <v>0</v>
      </c>
      <c r="AK93" s="34">
        <f>RTM_IEX!H93</f>
        <v>7.73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U93">
        <v>91</v>
      </c>
    </row>
    <row r="94" spans="1:47">
      <c r="A94" t="s">
        <v>136</v>
      </c>
      <c r="D94">
        <f>TWEPL!P94</f>
        <v>10.68032</v>
      </c>
      <c r="E94">
        <f>GT_NG!P94</f>
        <v>15.194151407488386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567.70920699906674</v>
      </c>
      <c r="P94" s="36">
        <v>122.23</v>
      </c>
      <c r="Q94" s="36">
        <v>32.540000000000006</v>
      </c>
      <c r="R94" s="38">
        <v>0</v>
      </c>
      <c r="S94" s="38">
        <v>0</v>
      </c>
      <c r="T94" s="37">
        <f>SUMPRODUCT(LTA!J94:AN94,LTA!J$101:AN$101,LTA!J$103:AN$103)</f>
        <v>40.010000000000005</v>
      </c>
      <c r="U94" s="37">
        <f>SUMPRODUCT(LTA!J94:AN94,LTA!J$102:AN$102,LTA!J$103:AN$103)</f>
        <v>94.11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145.51</v>
      </c>
      <c r="AB94" s="75">
        <f>-STOA!N94</f>
        <v>-191.53</v>
      </c>
      <c r="AC94">
        <f t="shared" si="3"/>
        <v>11.48609436308946</v>
      </c>
      <c r="AD94">
        <f t="shared" si="4"/>
        <v>908.99147367820478</v>
      </c>
      <c r="AE94">
        <f>'IDT-1'!B94</f>
        <v>139</v>
      </c>
      <c r="AF94" s="24"/>
      <c r="AG94">
        <f t="shared" si="5"/>
        <v>1047.9914736782048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U94">
        <v>92</v>
      </c>
    </row>
    <row r="95" spans="1:47">
      <c r="A95" t="s">
        <v>137</v>
      </c>
      <c r="D95">
        <f>TWEPL!P95</f>
        <v>10.68032</v>
      </c>
      <c r="E95">
        <f>GT_NG!P95</f>
        <v>15.194151407488386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557.33442666216956</v>
      </c>
      <c r="P95" s="36">
        <v>118.1</v>
      </c>
      <c r="Q95" s="36">
        <v>32.540000000000006</v>
      </c>
      <c r="R95" s="38">
        <v>0</v>
      </c>
      <c r="S95" s="38">
        <v>0</v>
      </c>
      <c r="T95" s="37">
        <f>SUMPRODUCT(LTA!J95:AN95,LTA!J$101:AN$101,LTA!J$103:AN$103)</f>
        <v>39.089999999999996</v>
      </c>
      <c r="U95" s="37">
        <f>SUMPRODUCT(LTA!J95:AN95,LTA!J$102:AN$102,LTA!J$103:AN$103)</f>
        <v>93.01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145.51</v>
      </c>
      <c r="AB95" s="75">
        <f>-STOA!N95</f>
        <v>-136.53</v>
      </c>
      <c r="AC95">
        <f t="shared" si="3"/>
        <v>11.022395282404023</v>
      </c>
      <c r="AD95">
        <f t="shared" si="4"/>
        <v>967.2503924219933</v>
      </c>
      <c r="AE95">
        <f>'IDT-1'!B95</f>
        <v>58</v>
      </c>
      <c r="AF95" s="24"/>
      <c r="AG95">
        <f t="shared" si="5"/>
        <v>1025.2503924219932</v>
      </c>
      <c r="AI95" s="34">
        <f>PXIL!H95</f>
        <v>0</v>
      </c>
      <c r="AJ95" s="34">
        <f>PXIL!N95</f>
        <v>0</v>
      </c>
      <c r="AK95" s="34">
        <f>RTM_IEX!H95</f>
        <v>19.32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U95">
        <v>93</v>
      </c>
    </row>
    <row r="96" spans="1:47">
      <c r="A96" t="s">
        <v>138</v>
      </c>
      <c r="D96">
        <f>TWEPL!P96</f>
        <v>10.68032</v>
      </c>
      <c r="E96">
        <f>GT_NG!P96</f>
        <v>15.194151407488386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557.33442666216956</v>
      </c>
      <c r="P96" s="36">
        <v>118.1</v>
      </c>
      <c r="Q96" s="36">
        <v>32.540000000000006</v>
      </c>
      <c r="R96" s="38">
        <v>0</v>
      </c>
      <c r="S96" s="38">
        <v>0</v>
      </c>
      <c r="T96" s="37">
        <f>SUMPRODUCT(LTA!J96:AN96,LTA!J$101:AN$101,LTA!J$103:AN$103)</f>
        <v>37.85</v>
      </c>
      <c r="U96" s="37">
        <f>SUMPRODUCT(LTA!J96:AN96,LTA!J$102:AN$102,LTA!J$103:AN$103)</f>
        <v>91.73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145.51</v>
      </c>
      <c r="AB96" s="75">
        <f>-STOA!N96</f>
        <v>-136.53</v>
      </c>
      <c r="AC96">
        <f t="shared" si="3"/>
        <v>10.991771282404024</v>
      </c>
      <c r="AD96">
        <f t="shared" si="4"/>
        <v>963.80101642199327</v>
      </c>
      <c r="AE96">
        <f>'IDT-1'!B96</f>
        <v>31</v>
      </c>
      <c r="AF96" s="24"/>
      <c r="AG96">
        <f t="shared" si="5"/>
        <v>994.80101642199327</v>
      </c>
      <c r="AI96" s="34">
        <f>PXIL!H96</f>
        <v>0</v>
      </c>
      <c r="AJ96" s="34">
        <f>PXIL!N96</f>
        <v>0</v>
      </c>
      <c r="AK96" s="34">
        <f>RTM_IEX!H96</f>
        <v>18.36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U96">
        <v>94</v>
      </c>
    </row>
    <row r="97" spans="1:47">
      <c r="A97" t="s">
        <v>139</v>
      </c>
      <c r="D97">
        <f>TWEPL!P97</f>
        <v>10.68032</v>
      </c>
      <c r="E97">
        <f>GT_NG!P97</f>
        <v>15.194151407488386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554.83722039290649</v>
      </c>
      <c r="P97" s="36">
        <v>118.1</v>
      </c>
      <c r="Q97" s="36">
        <v>32.540000000000006</v>
      </c>
      <c r="R97" s="38">
        <v>0</v>
      </c>
      <c r="S97" s="38">
        <v>0</v>
      </c>
      <c r="T97" s="37">
        <f>SUMPRODUCT(LTA!J97:AN97,LTA!J$101:AN$101,LTA!J$103:AN$103)</f>
        <v>37.35</v>
      </c>
      <c r="U97" s="37">
        <f>SUMPRODUCT(LTA!J97:AN97,LTA!J$102:AN$102,LTA!J$103:AN$103)</f>
        <v>91.11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145.51</v>
      </c>
      <c r="AB97" s="75">
        <f>-STOA!N97</f>
        <v>-136.53</v>
      </c>
      <c r="AC97">
        <f t="shared" si="3"/>
        <v>10.917435867234508</v>
      </c>
      <c r="AD97">
        <f t="shared" si="4"/>
        <v>955.42814556789961</v>
      </c>
      <c r="AE97">
        <f>'IDT-1'!B97</f>
        <v>9</v>
      </c>
      <c r="AF97" s="24"/>
      <c r="AG97">
        <f t="shared" si="5"/>
        <v>964.42814556789961</v>
      </c>
      <c r="AI97" s="34">
        <f>PXIL!H97</f>
        <v>0</v>
      </c>
      <c r="AJ97" s="34">
        <f>PXIL!N97</f>
        <v>0</v>
      </c>
      <c r="AK97" s="34">
        <f>RTM_IEX!H97</f>
        <v>13.53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U97">
        <v>95</v>
      </c>
    </row>
    <row r="98" spans="1:47">
      <c r="A98" t="s">
        <v>140</v>
      </c>
      <c r="D98">
        <f>TWEPL!P98</f>
        <v>10.68032</v>
      </c>
      <c r="E98">
        <f>GT_NG!P98</f>
        <v>15.194151407488386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554.83722039290649</v>
      </c>
      <c r="P98" s="36">
        <v>118.1</v>
      </c>
      <c r="Q98" s="36">
        <v>32.540000000000006</v>
      </c>
      <c r="R98" s="38">
        <v>0</v>
      </c>
      <c r="S98" s="38">
        <v>0</v>
      </c>
      <c r="T98" s="37">
        <f>SUMPRODUCT(LTA!J98:AN98,LTA!J$101:AN$101,LTA!J$103:AN$103)</f>
        <v>36.6</v>
      </c>
      <c r="U98" s="37">
        <f>SUMPRODUCT(LTA!J98:AN98,LTA!J$102:AN$102,LTA!J$103:AN$103)</f>
        <v>90.11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145.51</v>
      </c>
      <c r="AB98" s="75">
        <f>-STOA!N98</f>
        <v>-136.53</v>
      </c>
      <c r="AC98">
        <f t="shared" si="3"/>
        <v>10.827362504845485</v>
      </c>
      <c r="AD98">
        <f t="shared" si="4"/>
        <v>935.23821893028867</v>
      </c>
      <c r="AE98">
        <f>'IDT-1'!B98</f>
        <v>0</v>
      </c>
      <c r="AF98" s="24"/>
      <c r="AG98">
        <f t="shared" si="5"/>
        <v>935.23821893028867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-5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0.25349072000000061</v>
      </c>
      <c r="E99">
        <f t="shared" si="6"/>
        <v>0.2400070543435123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2.0044858760730904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14.538079928635975</v>
      </c>
      <c r="P99" s="36">
        <f t="shared" si="6"/>
        <v>2.5983169170551448</v>
      </c>
      <c r="Q99" s="36">
        <f t="shared" si="6"/>
        <v>0.69650709105379682</v>
      </c>
      <c r="R99" s="38">
        <f t="shared" si="6"/>
        <v>0.46672628850408954</v>
      </c>
      <c r="S99" s="38">
        <f t="shared" si="6"/>
        <v>0</v>
      </c>
      <c r="T99" s="37">
        <f t="shared" si="6"/>
        <v>4.4517224999999971</v>
      </c>
      <c r="U99" s="37">
        <f t="shared" si="6"/>
        <v>1.9324949999999992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0.5540925000000001</v>
      </c>
      <c r="Z99" s="34">
        <f t="shared" si="6"/>
        <v>0</v>
      </c>
      <c r="AA99" s="75">
        <f t="shared" si="6"/>
        <v>3.4945599999999977</v>
      </c>
      <c r="AB99" s="75">
        <f t="shared" si="6"/>
        <v>-4.6350400000000009</v>
      </c>
      <c r="AC99">
        <f t="shared" si="6"/>
        <v>0.32323765564957968</v>
      </c>
      <c r="AD99">
        <f t="shared" si="6"/>
        <v>26.459106220016022</v>
      </c>
      <c r="AE99">
        <f t="shared" si="6"/>
        <v>1.8538240000000001</v>
      </c>
      <c r="AG99">
        <f t="shared" si="6"/>
        <v>28.312930220016028</v>
      </c>
      <c r="AI99">
        <f t="shared" si="6"/>
        <v>0</v>
      </c>
      <c r="AJ99">
        <f t="shared" si="6"/>
        <v>0</v>
      </c>
      <c r="AK99">
        <f t="shared" si="6"/>
        <v>0.50314999999999999</v>
      </c>
      <c r="AL99">
        <f t="shared" si="6"/>
        <v>-0.31624999999999998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45241</v>
      </c>
      <c r="B1" s="221"/>
      <c r="C1" s="221"/>
      <c r="D1" s="222" t="s">
        <v>437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3" t="s">
        <v>143</v>
      </c>
      <c r="Q1" s="223" t="s">
        <v>144</v>
      </c>
      <c r="R1" s="227" t="s">
        <v>314</v>
      </c>
      <c r="S1" s="227" t="s">
        <v>455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373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374</v>
      </c>
      <c r="AP1" s="228" t="s">
        <v>375</v>
      </c>
      <c r="AQ1" s="228" t="s">
        <v>376</v>
      </c>
      <c r="AR1" s="228" t="s">
        <v>377</v>
      </c>
    </row>
    <row r="2" spans="1:44">
      <c r="A2" s="25" t="s">
        <v>44</v>
      </c>
      <c r="B2" s="221"/>
      <c r="C2" s="221"/>
      <c r="D2" s="222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8.8000000000000005E-3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D3">
        <f>TWEPL!Q3</f>
        <v>5.9724799999999991</v>
      </c>
      <c r="E3">
        <f>GT_NG!Q3</f>
        <v>8.5968591961671539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48.600000000000009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596.30236009857913</v>
      </c>
      <c r="P3" s="36">
        <v>68.290000000000006</v>
      </c>
      <c r="Q3" s="36">
        <v>9.6599999999999984</v>
      </c>
      <c r="R3" s="38">
        <v>0</v>
      </c>
      <c r="S3" s="38">
        <v>0</v>
      </c>
      <c r="T3" s="37">
        <f>SUMPRODUCT(LTA!J3:AN3,LTA!J$101:AN$101,LTA!J$104:AN$104)</f>
        <v>11.67</v>
      </c>
      <c r="U3" s="37">
        <f>SUMPRODUCT(LTA!J3:AN3,LTA!J$102:AN$102,LTA!J$104:AN$104)</f>
        <v>108.46000000000001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-54</v>
      </c>
      <c r="AA3" s="75">
        <f>STOA!I3</f>
        <v>0</v>
      </c>
      <c r="AB3" s="75">
        <f>-STOA!O3</f>
        <v>-267.08</v>
      </c>
      <c r="AC3">
        <f>SUMIF(B3:AB3,"&gt;0")*$AC$2-SUMIF(B3:AB3,"&lt;0")*($AC$2/(1-$AC$2))+SUMIF(AI3:AR3,"&gt;0")*$AC$2-SUMIF(AI3:AR3,"&lt;0")*($AC$2/(1-$AC$2))</f>
        <v>10.574606689064145</v>
      </c>
      <c r="AD3">
        <f>SUM(B3:AB3,AI3:AR3)-AC3</f>
        <v>505.89709260568213</v>
      </c>
      <c r="AE3">
        <f>'IDT-1'!C3</f>
        <v>0</v>
      </c>
      <c r="AF3" s="24"/>
      <c r="AG3">
        <f>SUM(AD3:AF3)</f>
        <v>505.89709260568213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5.9724799999999991</v>
      </c>
      <c r="E4">
        <f>GT_NG!Q4</f>
        <v>8.5968591961671539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48.600000000000009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599.24123519454906</v>
      </c>
      <c r="P4" s="36">
        <v>70.679999999999993</v>
      </c>
      <c r="Q4" s="36">
        <v>9.6599999999999984</v>
      </c>
      <c r="R4" s="38">
        <v>0</v>
      </c>
      <c r="S4" s="38">
        <v>0</v>
      </c>
      <c r="T4" s="37">
        <f>SUMPRODUCT(LTA!J4:AN4,LTA!J$101:AN$101,LTA!J$104:AN$104)</f>
        <v>11.67</v>
      </c>
      <c r="U4" s="37">
        <f>SUMPRODUCT(LTA!J4:AN4,LTA!J$102:AN$102,LTA!J$104:AN$104)</f>
        <v>108.48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-60</v>
      </c>
      <c r="AA4" s="75">
        <f>STOA!I4</f>
        <v>0</v>
      </c>
      <c r="AB4" s="75">
        <f>-STOA!O4</f>
        <v>-267.08</v>
      </c>
      <c r="AC4">
        <f t="shared" ref="AC4:AC67" si="0">SUMIF(B4:AB4,"&gt;0")*$AC$2-SUMIF(B4:AB4,"&lt;0")*($AC$2/(1-$AC$2))+SUMIF(AI4:AR4,"&gt;0")*$AC$2-SUMIF(AI4:AR4,"&lt;0")*($AC$2/(1-$AC$2))</f>
        <v>10.674945555041853</v>
      </c>
      <c r="AD4">
        <f t="shared" ref="AD4:AD67" si="1">SUM(B4:AB4,AI4:AR4)-AC4</f>
        <v>505.14562883567419</v>
      </c>
      <c r="AE4">
        <f>'IDT-1'!C4</f>
        <v>0</v>
      </c>
      <c r="AF4" s="24"/>
      <c r="AG4">
        <f t="shared" ref="AG4:AG67" si="2">SUM(AD4:AF4)</f>
        <v>505.14562883567419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5.9724799999999991</v>
      </c>
      <c r="E5">
        <f>GT_NG!Q5</f>
        <v>8.5968591961671539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48.600000000000009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571.76345054573881</v>
      </c>
      <c r="P5" s="36">
        <v>68.29000000000002</v>
      </c>
      <c r="Q5" s="36">
        <v>9.6599999999999984</v>
      </c>
      <c r="R5" s="38">
        <v>0</v>
      </c>
      <c r="S5" s="38">
        <v>0</v>
      </c>
      <c r="T5" s="37">
        <f>SUMPRODUCT(LTA!J5:AN5,LTA!J$101:AN$101,LTA!J$104:AN$104)</f>
        <v>11.67</v>
      </c>
      <c r="U5" s="37">
        <f>SUMPRODUCT(LTA!J5:AN5,LTA!J$102:AN$102,LTA!J$104:AN$104)</f>
        <v>108.56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-75</v>
      </c>
      <c r="AA5" s="75">
        <f>STOA!I5</f>
        <v>0</v>
      </c>
      <c r="AB5" s="75">
        <f>-STOA!O5</f>
        <v>-267.08</v>
      </c>
      <c r="AC5">
        <f t="shared" si="0"/>
        <v>10.510472452876471</v>
      </c>
      <c r="AD5">
        <f t="shared" si="1"/>
        <v>464.52231728902933</v>
      </c>
      <c r="AE5">
        <f>'IDT-1'!C5</f>
        <v>0</v>
      </c>
      <c r="AF5" s="24"/>
      <c r="AG5">
        <f t="shared" si="2"/>
        <v>464.52231728902933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-16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5.9724799999999991</v>
      </c>
      <c r="E6">
        <f>GT_NG!Q6</f>
        <v>8.5968591961671539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48.600000000000009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566.81752932248412</v>
      </c>
      <c r="P6" s="36">
        <v>68.29000000000002</v>
      </c>
      <c r="Q6" s="36">
        <v>9.6599999999999984</v>
      </c>
      <c r="R6" s="38">
        <v>0</v>
      </c>
      <c r="S6" s="38">
        <v>0</v>
      </c>
      <c r="T6" s="37">
        <f>SUMPRODUCT(LTA!J6:AN6,LTA!J$101:AN$101,LTA!J$104:AN$104)</f>
        <v>11.67</v>
      </c>
      <c r="U6" s="37">
        <f>SUMPRODUCT(LTA!J6:AN6,LTA!J$102:AN$102,LTA!J$104:AN$104)</f>
        <v>108.64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-85</v>
      </c>
      <c r="AA6" s="75">
        <f>STOA!I6</f>
        <v>0</v>
      </c>
      <c r="AB6" s="75">
        <f>-STOA!O6</f>
        <v>-267.08</v>
      </c>
      <c r="AC6">
        <f t="shared" si="0"/>
        <v>10.512042983722809</v>
      </c>
      <c r="AD6">
        <f t="shared" si="1"/>
        <v>454.65482553492842</v>
      </c>
      <c r="AE6">
        <f>'IDT-1'!C6</f>
        <v>0</v>
      </c>
      <c r="AF6" s="24"/>
      <c r="AG6">
        <f t="shared" si="2"/>
        <v>454.65482553492842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-11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5.9724799999999991</v>
      </c>
      <c r="E7">
        <f>GT_NG!Q7</f>
        <v>8.5968591961671539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48.600000000000009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574.61680757783915</v>
      </c>
      <c r="P7" s="36">
        <v>32.850000000000009</v>
      </c>
      <c r="Q7" s="36">
        <v>9.6599999999999984</v>
      </c>
      <c r="R7" s="38">
        <v>0</v>
      </c>
      <c r="S7" s="38">
        <v>0</v>
      </c>
      <c r="T7" s="37">
        <f>SUMPRODUCT(LTA!J7:AN7,LTA!J$101:AN$101,LTA!J$104:AN$104)</f>
        <v>11.67</v>
      </c>
      <c r="U7" s="37">
        <f>SUMPRODUCT(LTA!J7:AN7,LTA!J$102:AN$102,LTA!J$104:AN$104)</f>
        <v>79.72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-19</v>
      </c>
      <c r="AA7" s="75">
        <f>STOA!I7</f>
        <v>0</v>
      </c>
      <c r="AB7" s="75">
        <f>-STOA!O7</f>
        <v>-267.08</v>
      </c>
      <c r="AC7">
        <f t="shared" si="0"/>
        <v>9.5970366388267525</v>
      </c>
      <c r="AD7">
        <f t="shared" si="1"/>
        <v>446.00911013517953</v>
      </c>
      <c r="AE7">
        <f>'IDT-1'!C7</f>
        <v>0</v>
      </c>
      <c r="AF7" s="24"/>
      <c r="AG7">
        <f t="shared" si="2"/>
        <v>446.00911013517953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5.9724799999999991</v>
      </c>
      <c r="E8">
        <f>GT_NG!Q8</f>
        <v>8.5968591961671539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48.600000000000009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585.73670660546384</v>
      </c>
      <c r="P8" s="36">
        <v>32.850000000000009</v>
      </c>
      <c r="Q8" s="36">
        <v>9.6599999999999984</v>
      </c>
      <c r="R8" s="38">
        <v>0</v>
      </c>
      <c r="S8" s="38">
        <v>0</v>
      </c>
      <c r="T8" s="37">
        <f>SUMPRODUCT(LTA!J8:AN8,LTA!J$101:AN$101,LTA!J$104:AN$104)</f>
        <v>11.67</v>
      </c>
      <c r="U8" s="37">
        <f>SUMPRODUCT(LTA!J8:AN8,LTA!J$102:AN$102,LTA!J$104:AN$104)</f>
        <v>55.900000000000006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-24</v>
      </c>
      <c r="AA8" s="75">
        <f>STOA!I8</f>
        <v>0</v>
      </c>
      <c r="AB8" s="75">
        <f>-STOA!O8</f>
        <v>-267.08</v>
      </c>
      <c r="AC8">
        <f t="shared" si="0"/>
        <v>9.4408851126588722</v>
      </c>
      <c r="AD8">
        <f t="shared" si="1"/>
        <v>438.46516068897205</v>
      </c>
      <c r="AE8">
        <f>'IDT-1'!C8</f>
        <v>0</v>
      </c>
      <c r="AF8" s="24"/>
      <c r="AG8">
        <f t="shared" si="2"/>
        <v>438.46516068897205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5.9724799999999991</v>
      </c>
      <c r="E9">
        <f>GT_NG!Q9</f>
        <v>8.5968591961671539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48.600000000000009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583.38618861473003</v>
      </c>
      <c r="P9" s="36">
        <v>32.852982567641192</v>
      </c>
      <c r="Q9" s="36">
        <v>9.66</v>
      </c>
      <c r="R9" s="38">
        <v>0</v>
      </c>
      <c r="S9" s="38">
        <v>0</v>
      </c>
      <c r="T9" s="37">
        <f>SUMPRODUCT(LTA!J9:AN9,LTA!J$101:AN$101,LTA!J$104:AN$104)</f>
        <v>11.67</v>
      </c>
      <c r="U9" s="37">
        <f>SUMPRODUCT(LTA!J9:AN9,LTA!J$102:AN$102,LTA!J$104:AN$104)</f>
        <v>58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-29</v>
      </c>
      <c r="AA9" s="75">
        <f>STOA!I9</f>
        <v>0</v>
      </c>
      <c r="AB9" s="75">
        <f>-STOA!O9</f>
        <v>-267.08</v>
      </c>
      <c r="AC9">
        <f t="shared" si="0"/>
        <v>9.607391223857368</v>
      </c>
      <c r="AD9">
        <f t="shared" si="1"/>
        <v>419.05111915468098</v>
      </c>
      <c r="AE9">
        <f>'IDT-1'!C9</f>
        <v>0</v>
      </c>
      <c r="AF9" s="24"/>
      <c r="AG9">
        <f t="shared" si="2"/>
        <v>419.05111915468098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-34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5.9724799999999991</v>
      </c>
      <c r="E10">
        <f>GT_NG!Q10</f>
        <v>8.5968591961671539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48.600000000000009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583.05603813569337</v>
      </c>
      <c r="P10" s="36">
        <v>32.852982567641192</v>
      </c>
      <c r="Q10" s="36">
        <v>9.66</v>
      </c>
      <c r="R10" s="38">
        <v>0</v>
      </c>
      <c r="S10" s="38">
        <v>0</v>
      </c>
      <c r="T10" s="37">
        <f>SUMPRODUCT(LTA!J10:AN10,LTA!J$101:AN$101,LTA!J$104:AN$104)</f>
        <v>11.67</v>
      </c>
      <c r="U10" s="37">
        <f>SUMPRODUCT(LTA!J10:AN10,LTA!J$102:AN$102,LTA!J$104:AN$104)</f>
        <v>58.370000000000005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-39</v>
      </c>
      <c r="AA10" s="75">
        <f>STOA!I10</f>
        <v>0</v>
      </c>
      <c r="AB10" s="75">
        <f>-STOA!O10</f>
        <v>-267.08</v>
      </c>
      <c r="AC10">
        <f t="shared" si="0"/>
        <v>9.6610106647750182</v>
      </c>
      <c r="AD10">
        <f t="shared" si="1"/>
        <v>413.03734923472666</v>
      </c>
      <c r="AE10">
        <f>'IDT-1'!C10</f>
        <v>0</v>
      </c>
      <c r="AF10" s="24"/>
      <c r="AG10">
        <f t="shared" si="2"/>
        <v>413.03734923472666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5.9724799999999991</v>
      </c>
      <c r="E11">
        <f>GT_NG!Q11</f>
        <v>8.5968591961671539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48.600000000000009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588.58308439082703</v>
      </c>
      <c r="P11" s="36">
        <v>32.852982567641192</v>
      </c>
      <c r="Q11" s="36">
        <v>9.66</v>
      </c>
      <c r="R11" s="38">
        <v>0</v>
      </c>
      <c r="S11" s="38">
        <v>0</v>
      </c>
      <c r="T11" s="37">
        <f>SUMPRODUCT(LTA!J11:AN11,LTA!J$101:AN$101,LTA!J$104:AN$104)</f>
        <v>11.67</v>
      </c>
      <c r="U11" s="37">
        <f>SUMPRODUCT(LTA!J11:AN11,LTA!J$102:AN$102,LTA!J$104:AN$104)</f>
        <v>58.730000000000004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-38</v>
      </c>
      <c r="AA11" s="75">
        <f>STOA!I11</f>
        <v>0</v>
      </c>
      <c r="AB11" s="75">
        <f>-STOA!O11</f>
        <v>-267.08</v>
      </c>
      <c r="AC11">
        <f t="shared" si="0"/>
        <v>9.8371104571309296</v>
      </c>
      <c r="AD11">
        <f t="shared" si="1"/>
        <v>404.74829569750443</v>
      </c>
      <c r="AE11">
        <f>'IDT-1'!C11</f>
        <v>0</v>
      </c>
      <c r="AF11" s="24"/>
      <c r="AG11">
        <f t="shared" si="2"/>
        <v>404.74829569750443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5.9724799999999991</v>
      </c>
      <c r="E12">
        <f>GT_NG!Q12</f>
        <v>8.5968591961671539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48.600000000000009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574.32680339082697</v>
      </c>
      <c r="P12" s="36">
        <v>32.852982567641192</v>
      </c>
      <c r="Q12" s="36">
        <v>9.66</v>
      </c>
      <c r="R12" s="38">
        <v>0</v>
      </c>
      <c r="S12" s="38">
        <v>0</v>
      </c>
      <c r="T12" s="37">
        <f>SUMPRODUCT(LTA!J12:AN12,LTA!J$101:AN$101,LTA!J$104:AN$104)</f>
        <v>11.67</v>
      </c>
      <c r="U12" s="37">
        <f>SUMPRODUCT(LTA!J12:AN12,LTA!J$102:AN$102,LTA!J$104:AN$104)</f>
        <v>59.07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-43</v>
      </c>
      <c r="AA12" s="75">
        <f>STOA!I12</f>
        <v>0</v>
      </c>
      <c r="AB12" s="75">
        <f>-STOA!O12</f>
        <v>-267.08</v>
      </c>
      <c r="AC12">
        <f t="shared" si="0"/>
        <v>9.6702565467199513</v>
      </c>
      <c r="AD12">
        <f t="shared" si="1"/>
        <v>395.99886860791537</v>
      </c>
      <c r="AE12">
        <f>'IDT-1'!C12</f>
        <v>0</v>
      </c>
      <c r="AF12" s="24"/>
      <c r="AG12">
        <f t="shared" si="2"/>
        <v>395.99886860791537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-35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5.9724799999999991</v>
      </c>
      <c r="E13">
        <f>GT_NG!Q13</f>
        <v>8.5968591961671539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48.600000000000009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536.89410519706735</v>
      </c>
      <c r="P13" s="36">
        <v>32.852982567641192</v>
      </c>
      <c r="Q13" s="36">
        <v>9.81</v>
      </c>
      <c r="R13" s="38">
        <v>0</v>
      </c>
      <c r="S13" s="38">
        <v>0</v>
      </c>
      <c r="T13" s="37">
        <f>SUMPRODUCT(LTA!J13:AN13,LTA!J$101:AN$101,LTA!J$104:AN$104)</f>
        <v>11.67</v>
      </c>
      <c r="U13" s="37">
        <f>SUMPRODUCT(LTA!J13:AN13,LTA!J$102:AN$102,LTA!J$104:AN$104)</f>
        <v>59.39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-43</v>
      </c>
      <c r="AA13" s="75">
        <f>STOA!I13</f>
        <v>0</v>
      </c>
      <c r="AB13" s="75">
        <f>-STOA!O13</f>
        <v>-267.08</v>
      </c>
      <c r="AC13">
        <f t="shared" si="0"/>
        <v>9.1230316145599826</v>
      </c>
      <c r="AD13">
        <f t="shared" si="1"/>
        <v>384.58339534631563</v>
      </c>
      <c r="AE13">
        <f>'IDT-1'!C13</f>
        <v>0</v>
      </c>
      <c r="AF13" s="24"/>
      <c r="AG13">
        <f t="shared" si="2"/>
        <v>384.58339534631563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5.9724799999999991</v>
      </c>
      <c r="E14">
        <f>GT_NG!Q14</f>
        <v>8.5968591961671539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48.600000000000009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536.3541926370674</v>
      </c>
      <c r="P14" s="36">
        <v>32.852982567641192</v>
      </c>
      <c r="Q14" s="36">
        <v>9.81</v>
      </c>
      <c r="R14" s="38">
        <v>0</v>
      </c>
      <c r="S14" s="38">
        <v>0</v>
      </c>
      <c r="T14" s="37">
        <f>SUMPRODUCT(LTA!J14:AN14,LTA!J$101:AN$101,LTA!J$104:AN$104)</f>
        <v>11.67</v>
      </c>
      <c r="U14" s="37">
        <f>SUMPRODUCT(LTA!J14:AN14,LTA!J$102:AN$102,LTA!J$104:AN$104)</f>
        <v>59.730000000000004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-48</v>
      </c>
      <c r="AA14" s="75">
        <f>STOA!I14</f>
        <v>0</v>
      </c>
      <c r="AB14" s="75">
        <f>-STOA!O14</f>
        <v>-267.08</v>
      </c>
      <c r="AC14">
        <f t="shared" si="0"/>
        <v>9.1656630216429598</v>
      </c>
      <c r="AD14">
        <f t="shared" si="1"/>
        <v>379.34085137923273</v>
      </c>
      <c r="AE14">
        <f>'IDT-1'!C14</f>
        <v>0</v>
      </c>
      <c r="AF14" s="24"/>
      <c r="AG14">
        <f t="shared" si="2"/>
        <v>379.34085137923273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5.9724799999999991</v>
      </c>
      <c r="E15">
        <f>GT_NG!Q15</f>
        <v>8.5968591961671539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48.600000000000009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536.3541926370674</v>
      </c>
      <c r="P15" s="36">
        <v>32.852982567641192</v>
      </c>
      <c r="Q15" s="36">
        <v>9.81</v>
      </c>
      <c r="R15" s="38">
        <v>0</v>
      </c>
      <c r="S15" s="38">
        <v>0</v>
      </c>
      <c r="T15" s="37">
        <f>SUMPRODUCT(LTA!J15:AN15,LTA!J$101:AN$101,LTA!J$104:AN$104)</f>
        <v>11.67</v>
      </c>
      <c r="U15" s="37">
        <f>SUMPRODUCT(LTA!J15:AN15,LTA!J$102:AN$102,LTA!J$104:AN$104)</f>
        <v>57.650000000000006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-48</v>
      </c>
      <c r="AA15" s="75">
        <f>STOA!I15</f>
        <v>0</v>
      </c>
      <c r="AB15" s="75">
        <f>-STOA!O15</f>
        <v>-267.08</v>
      </c>
      <c r="AC15">
        <f t="shared" si="0"/>
        <v>9.1473590216429592</v>
      </c>
      <c r="AD15">
        <f t="shared" si="1"/>
        <v>377.27915537923269</v>
      </c>
      <c r="AE15">
        <f>'IDT-1'!C15</f>
        <v>0</v>
      </c>
      <c r="AF15" s="24"/>
      <c r="AG15">
        <f t="shared" si="2"/>
        <v>377.27915537923269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5.9724799999999991</v>
      </c>
      <c r="E16">
        <f>GT_NG!Q16</f>
        <v>8.5968591961671539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48.600000000000009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536.3541926370674</v>
      </c>
      <c r="P16" s="36">
        <v>32.852982567641192</v>
      </c>
      <c r="Q16" s="36">
        <v>9.81</v>
      </c>
      <c r="R16" s="38">
        <v>0</v>
      </c>
      <c r="S16" s="38">
        <v>0</v>
      </c>
      <c r="T16" s="37">
        <f>SUMPRODUCT(LTA!J16:AN16,LTA!J$101:AN$101,LTA!J$104:AN$104)</f>
        <v>11.67</v>
      </c>
      <c r="U16" s="37">
        <f>SUMPRODUCT(LTA!J16:AN16,LTA!J$102:AN$102,LTA!J$104:AN$104)</f>
        <v>57.650000000000006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-53</v>
      </c>
      <c r="AA16" s="75">
        <f>STOA!I16</f>
        <v>0</v>
      </c>
      <c r="AB16" s="75">
        <f>-STOA!O16</f>
        <v>-267.08</v>
      </c>
      <c r="AC16">
        <f t="shared" si="0"/>
        <v>9.1917496592539365</v>
      </c>
      <c r="AD16">
        <f t="shared" si="1"/>
        <v>372.23476474162169</v>
      </c>
      <c r="AE16">
        <f>'IDT-1'!C16</f>
        <v>0</v>
      </c>
      <c r="AF16" s="24"/>
      <c r="AG16">
        <f t="shared" si="2"/>
        <v>372.23476474162169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5.9724799999999991</v>
      </c>
      <c r="E17">
        <f>GT_NG!Q17</f>
        <v>8.5968591961671539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48.600000000000009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566.14854951444102</v>
      </c>
      <c r="P17" s="36">
        <v>32.852982567641192</v>
      </c>
      <c r="Q17" s="36">
        <v>9.81</v>
      </c>
      <c r="R17" s="38">
        <v>0</v>
      </c>
      <c r="S17" s="38">
        <v>0</v>
      </c>
      <c r="T17" s="37">
        <f>SUMPRODUCT(LTA!J17:AN17,LTA!J$101:AN$101,LTA!J$104:AN$104)</f>
        <v>11.67</v>
      </c>
      <c r="U17" s="37">
        <f>SUMPRODUCT(LTA!J17:AN17,LTA!J$102:AN$102,LTA!J$104:AN$104)</f>
        <v>57.650000000000006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-78</v>
      </c>
      <c r="AA17" s="75">
        <f>STOA!I17</f>
        <v>0</v>
      </c>
      <c r="AB17" s="75">
        <f>-STOA!O17</f>
        <v>-267.08</v>
      </c>
      <c r="AC17">
        <f t="shared" si="0"/>
        <v>9.6758931878297076</v>
      </c>
      <c r="AD17">
        <f t="shared" si="1"/>
        <v>376.54497809041953</v>
      </c>
      <c r="AE17">
        <f>'IDT-1'!C17</f>
        <v>0</v>
      </c>
      <c r="AF17" s="24"/>
      <c r="AG17">
        <f t="shared" si="2"/>
        <v>376.54497809041953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5.9724799999999991</v>
      </c>
      <c r="E18">
        <f>GT_NG!Q18</f>
        <v>8.5968591961671539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566.14854951444102</v>
      </c>
      <c r="P18" s="36">
        <v>32.852982567641192</v>
      </c>
      <c r="Q18" s="36">
        <v>9.81</v>
      </c>
      <c r="R18" s="38">
        <v>0</v>
      </c>
      <c r="S18" s="38">
        <v>0</v>
      </c>
      <c r="T18" s="37">
        <f>SUMPRODUCT(LTA!J18:AN18,LTA!J$101:AN$101,LTA!J$104:AN$104)</f>
        <v>18.510000000000002</v>
      </c>
      <c r="U18" s="37">
        <f>SUMPRODUCT(LTA!J18:AN18,LTA!J$102:AN$102,LTA!J$104:AN$104)</f>
        <v>57.650000000000006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-78</v>
      </c>
      <c r="AA18" s="75">
        <f>STOA!I18</f>
        <v>0</v>
      </c>
      <c r="AB18" s="75">
        <f>-STOA!O18</f>
        <v>-267.08</v>
      </c>
      <c r="AC18">
        <f t="shared" si="0"/>
        <v>9.7360169828391978</v>
      </c>
      <c r="AD18">
        <f t="shared" si="1"/>
        <v>383.31710372830673</v>
      </c>
      <c r="AE18">
        <f>'IDT-1'!C18</f>
        <v>0</v>
      </c>
      <c r="AF18" s="24"/>
      <c r="AG18">
        <f t="shared" si="2"/>
        <v>383.31710372830673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5.9724799999999991</v>
      </c>
      <c r="E19">
        <f>GT_NG!Q19</f>
        <v>8.5968591961671539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546.01489245304651</v>
      </c>
      <c r="P19" s="36">
        <v>32.852982567641192</v>
      </c>
      <c r="Q19" s="36">
        <v>9.6600000000000019</v>
      </c>
      <c r="R19" s="38">
        <v>0</v>
      </c>
      <c r="S19" s="38">
        <v>0</v>
      </c>
      <c r="T19" s="37">
        <f>SUMPRODUCT(LTA!J19:AN19,LTA!J$101:AN$101,LTA!J$104:AN$104)</f>
        <v>18.59</v>
      </c>
      <c r="U19" s="37">
        <f>SUMPRODUCT(LTA!J19:AN19,LTA!J$102:AN$102,LTA!J$104:AN$104)</f>
        <v>57.650000000000006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-68</v>
      </c>
      <c r="AA19" s="75">
        <f>STOA!I19</f>
        <v>0</v>
      </c>
      <c r="AB19" s="75">
        <f>-STOA!O19</f>
        <v>-267.08</v>
      </c>
      <c r="AC19">
        <f t="shared" si="0"/>
        <v>9.3806622502550212</v>
      </c>
      <c r="AD19">
        <f t="shared" si="1"/>
        <v>383.4688013994965</v>
      </c>
      <c r="AE19">
        <f>'IDT-1'!C19</f>
        <v>0</v>
      </c>
      <c r="AF19" s="24"/>
      <c r="AG19">
        <f t="shared" si="2"/>
        <v>383.4688013994965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5.9724799999999991</v>
      </c>
      <c r="E20">
        <f>GT_NG!Q20</f>
        <v>8.5968591961671539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546.01489245304651</v>
      </c>
      <c r="P20" s="36">
        <v>32.852982567641192</v>
      </c>
      <c r="Q20" s="36">
        <v>9.6600000000000019</v>
      </c>
      <c r="R20" s="38">
        <v>0</v>
      </c>
      <c r="S20" s="38">
        <v>0</v>
      </c>
      <c r="T20" s="37">
        <f>SUMPRODUCT(LTA!J20:AN20,LTA!J$101:AN$101,LTA!J$104:AN$104)</f>
        <v>27.84</v>
      </c>
      <c r="U20" s="37">
        <f>SUMPRODUCT(LTA!J20:AN20,LTA!J$102:AN$102,LTA!J$104:AN$104)</f>
        <v>57.650000000000006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-63</v>
      </c>
      <c r="AA20" s="75">
        <f>STOA!I20</f>
        <v>0</v>
      </c>
      <c r="AB20" s="75">
        <f>-STOA!O20</f>
        <v>-267.08</v>
      </c>
      <c r="AC20">
        <f t="shared" si="0"/>
        <v>9.4176716126440443</v>
      </c>
      <c r="AD20">
        <f t="shared" si="1"/>
        <v>397.68179203710747</v>
      </c>
      <c r="AE20">
        <f>'IDT-1'!C20</f>
        <v>0</v>
      </c>
      <c r="AF20" s="24"/>
      <c r="AG20">
        <f t="shared" si="2"/>
        <v>397.68179203710747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5.5991999999999997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536.3541926370674</v>
      </c>
      <c r="P21" s="36">
        <v>32.852982567641192</v>
      </c>
      <c r="Q21" s="36">
        <v>9.6600000000000019</v>
      </c>
      <c r="R21" s="38">
        <v>0</v>
      </c>
      <c r="S21" s="38">
        <v>0</v>
      </c>
      <c r="T21" s="37">
        <f>SUMPRODUCT(LTA!J21:AN21,LTA!J$101:AN$101,LTA!J$104:AN$104)</f>
        <v>28.51</v>
      </c>
      <c r="U21" s="37">
        <f>SUMPRODUCT(LTA!J21:AN21,LTA!J$102:AN$102,LTA!J$104:AN$104)</f>
        <v>57.650000000000006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-51.09</v>
      </c>
      <c r="AA21" s="75">
        <f>STOA!I21</f>
        <v>0</v>
      </c>
      <c r="AB21" s="75">
        <f>-STOA!O21</f>
        <v>-267.08</v>
      </c>
      <c r="AC21">
        <f t="shared" si="0"/>
        <v>9.1546852850272309</v>
      </c>
      <c r="AD21">
        <f t="shared" si="1"/>
        <v>391.80297935257795</v>
      </c>
      <c r="AE21">
        <f>'IDT-1'!C21</f>
        <v>0</v>
      </c>
      <c r="AF21" s="24"/>
      <c r="AG21">
        <f t="shared" si="2"/>
        <v>391.80297935257795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5.5991999999999997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536.3541926370674</v>
      </c>
      <c r="P22" s="36">
        <v>32.852982567641192</v>
      </c>
      <c r="Q22" s="36">
        <v>9.6600000000000019</v>
      </c>
      <c r="R22" s="38">
        <v>0</v>
      </c>
      <c r="S22" s="38">
        <v>0</v>
      </c>
      <c r="T22" s="37">
        <f>SUMPRODUCT(LTA!J22:AN22,LTA!J$101:AN$101,LTA!J$104:AN$104)</f>
        <v>29.63</v>
      </c>
      <c r="U22" s="37">
        <f>SUMPRODUCT(LTA!J22:AN22,LTA!J$102:AN$102,LTA!J$104:AN$104)</f>
        <v>61.650000000000006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-38</v>
      </c>
      <c r="AA22" s="75">
        <f>STOA!I22</f>
        <v>0</v>
      </c>
      <c r="AB22" s="75">
        <f>-STOA!O22</f>
        <v>-267.08</v>
      </c>
      <c r="AC22">
        <f t="shared" si="0"/>
        <v>9.0835265957616933</v>
      </c>
      <c r="AD22">
        <f t="shared" si="1"/>
        <v>410.08413804184357</v>
      </c>
      <c r="AE22">
        <f>'IDT-1'!C22</f>
        <v>0</v>
      </c>
      <c r="AF22" s="24"/>
      <c r="AG22">
        <f t="shared" si="2"/>
        <v>410.08413804184357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555.56733530324846</v>
      </c>
      <c r="P23" s="36">
        <v>68.294690891605995</v>
      </c>
      <c r="Q23" s="36">
        <v>9.6600000000000019</v>
      </c>
      <c r="R23" s="38">
        <v>0</v>
      </c>
      <c r="S23" s="38">
        <v>0</v>
      </c>
      <c r="T23" s="37">
        <f>SUMPRODUCT(LTA!J23:AN23,LTA!J$101:AN$101,LTA!J$104:AN$104)</f>
        <v>30.84</v>
      </c>
      <c r="U23" s="37">
        <f>SUMPRODUCT(LTA!J23:AN23,LTA!J$102:AN$102,LTA!J$104:AN$104)</f>
        <v>90.64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-115</v>
      </c>
      <c r="AA23" s="75">
        <f>STOA!I23</f>
        <v>0</v>
      </c>
      <c r="AB23" s="75">
        <f>-STOA!O23</f>
        <v>-267.08</v>
      </c>
      <c r="AC23">
        <f t="shared" si="0"/>
        <v>10.593768251383775</v>
      </c>
      <c r="AD23">
        <f t="shared" si="1"/>
        <v>407.42874737636737</v>
      </c>
      <c r="AE23">
        <f>'IDT-1'!C23</f>
        <v>0</v>
      </c>
      <c r="AF23" s="24"/>
      <c r="AG23">
        <f t="shared" si="2"/>
        <v>407.42874737636737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-9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603.19667131450808</v>
      </c>
      <c r="P24" s="36">
        <v>68.29000000000002</v>
      </c>
      <c r="Q24" s="36">
        <v>9.6600000000000019</v>
      </c>
      <c r="R24" s="38">
        <v>0</v>
      </c>
      <c r="S24" s="38">
        <v>0</v>
      </c>
      <c r="T24" s="37">
        <f>SUMPRODUCT(LTA!J24:AN24,LTA!J$101:AN$101,LTA!J$104:AN$104)</f>
        <v>31.84</v>
      </c>
      <c r="U24" s="37">
        <f>SUMPRODUCT(LTA!J24:AN24,LTA!J$102:AN$102,LTA!J$104:AN$104)</f>
        <v>114.54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-119</v>
      </c>
      <c r="AA24" s="75">
        <f>STOA!I24</f>
        <v>0</v>
      </c>
      <c r="AB24" s="75">
        <f>-STOA!O24</f>
        <v>-267.08</v>
      </c>
      <c r="AC24">
        <f t="shared" si="0"/>
        <v>11.73803839720186</v>
      </c>
      <c r="AD24">
        <f t="shared" si="1"/>
        <v>421.80912235020293</v>
      </c>
      <c r="AE24">
        <f>'IDT-1'!C24</f>
        <v>0</v>
      </c>
      <c r="AF24" s="24"/>
      <c r="AG24">
        <f t="shared" si="2"/>
        <v>421.80912235020293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-62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5.5991999999999997</v>
      </c>
      <c r="E25">
        <f>GT_NG!Q25</f>
        <v>2.2034378159757328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636.62267801001406</v>
      </c>
      <c r="P25" s="36">
        <v>68.290000000000006</v>
      </c>
      <c r="Q25" s="36">
        <v>18.82</v>
      </c>
      <c r="R25" s="38">
        <v>0</v>
      </c>
      <c r="S25" s="38">
        <v>0</v>
      </c>
      <c r="T25" s="37">
        <f>SUMPRODUCT(LTA!J25:AN25,LTA!J$101:AN$101,LTA!J$104:AN$104)</f>
        <v>56.15</v>
      </c>
      <c r="U25" s="37">
        <f>SUMPRODUCT(LTA!J25:AN25,LTA!J$102:AN$102,LTA!J$104:AN$104)</f>
        <v>114.54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-147</v>
      </c>
      <c r="AA25" s="75">
        <f>STOA!I25</f>
        <v>0</v>
      </c>
      <c r="AB25" s="75">
        <f>-STOA!O25</f>
        <v>-267.08</v>
      </c>
      <c r="AC25">
        <f t="shared" si="0"/>
        <v>12.620527907611534</v>
      </c>
      <c r="AD25">
        <f t="shared" si="1"/>
        <v>459.11703735127492</v>
      </c>
      <c r="AE25">
        <f>'IDT-1'!C25</f>
        <v>0</v>
      </c>
      <c r="AF25" s="24"/>
      <c r="AG25">
        <f t="shared" si="2"/>
        <v>459.11703735127492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-65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5.5991999999999997</v>
      </c>
      <c r="E26">
        <f>GT_NG!Q26</f>
        <v>2.4606060606060609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651.7016076655442</v>
      </c>
      <c r="P26" s="36">
        <v>68.290000000000006</v>
      </c>
      <c r="Q26" s="36">
        <v>18.82</v>
      </c>
      <c r="R26" s="38">
        <v>0</v>
      </c>
      <c r="S26" s="38">
        <v>0</v>
      </c>
      <c r="T26" s="37">
        <f>SUMPRODUCT(LTA!J26:AN26,LTA!J$101:AN$101,LTA!J$104:AN$104)</f>
        <v>57.46</v>
      </c>
      <c r="U26" s="37">
        <f>SUMPRODUCT(LTA!J26:AN26,LTA!J$102:AN$102,LTA!J$104:AN$104)</f>
        <v>114.54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-147</v>
      </c>
      <c r="AA26" s="75">
        <f>STOA!I26</f>
        <v>0</v>
      </c>
      <c r="AB26" s="75">
        <f>-STOA!O26</f>
        <v>-267.08</v>
      </c>
      <c r="AC26">
        <f t="shared" si="0"/>
        <v>12.811404206743925</v>
      </c>
      <c r="AD26">
        <f t="shared" si="1"/>
        <v>470.57225895230289</v>
      </c>
      <c r="AE26">
        <f>'IDT-1'!C26</f>
        <v>0</v>
      </c>
      <c r="AF26" s="24"/>
      <c r="AG26">
        <f t="shared" si="2"/>
        <v>470.57225895230289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-70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5.5991999999999997</v>
      </c>
      <c r="E27">
        <f>GT_NG!Q27</f>
        <v>2.4606060606060609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681.60327969431887</v>
      </c>
      <c r="P27" s="36">
        <v>68.290000000000006</v>
      </c>
      <c r="Q27" s="36">
        <v>18.816815027923504</v>
      </c>
      <c r="R27" s="38">
        <v>0.27264705882352941</v>
      </c>
      <c r="S27" s="38">
        <v>0</v>
      </c>
      <c r="T27" s="37">
        <f>SUMPRODUCT(LTA!J27:AN27,LTA!J$101:AN$101,LTA!J$104:AN$104)</f>
        <v>57.2</v>
      </c>
      <c r="U27" s="37">
        <f>SUMPRODUCT(LTA!J27:AN27,LTA!J$102:AN$102,LTA!J$104:AN$104)</f>
        <v>114.54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-62</v>
      </c>
      <c r="AA27" s="75">
        <f>STOA!I27</f>
        <v>0</v>
      </c>
      <c r="AB27" s="75">
        <f>-STOA!O27</f>
        <v>-350</v>
      </c>
      <c r="AC27">
        <f t="shared" si="0"/>
        <v>13.073911936758737</v>
      </c>
      <c r="AD27">
        <f t="shared" si="1"/>
        <v>500.3008853378098</v>
      </c>
      <c r="AE27">
        <f>'IDT-1'!C27</f>
        <v>-2.964</v>
      </c>
      <c r="AF27" s="24"/>
      <c r="AG27">
        <f t="shared" si="2"/>
        <v>497.3368853378098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-72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5.5991999999999997</v>
      </c>
      <c r="E28">
        <f>GT_NG!Q28</f>
        <v>2.4606060606060609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712.70456694193274</v>
      </c>
      <c r="P28" s="36">
        <v>68.290000000000006</v>
      </c>
      <c r="Q28" s="36">
        <v>18.816815027923504</v>
      </c>
      <c r="R28" s="38">
        <v>2.25</v>
      </c>
      <c r="S28" s="38">
        <v>0</v>
      </c>
      <c r="T28" s="37">
        <f>SUMPRODUCT(LTA!J28:AN28,LTA!J$101:AN$101,LTA!J$104:AN$104)</f>
        <v>67.77</v>
      </c>
      <c r="U28" s="37">
        <f>SUMPRODUCT(LTA!J28:AN28,LTA!J$102:AN$102,LTA!J$104:AN$104)</f>
        <v>114.54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-72</v>
      </c>
      <c r="AA28" s="75">
        <f>STOA!I28</f>
        <v>0</v>
      </c>
      <c r="AB28" s="75">
        <f>-STOA!O28</f>
        <v>-350</v>
      </c>
      <c r="AC28">
        <f t="shared" si="0"/>
        <v>13.555679373164242</v>
      </c>
      <c r="AD28">
        <f t="shared" si="1"/>
        <v>532.46775809019471</v>
      </c>
      <c r="AE28">
        <f>'IDT-1'!C28</f>
        <v>0</v>
      </c>
      <c r="AF28" s="24"/>
      <c r="AG28">
        <f t="shared" si="2"/>
        <v>532.46775809019471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-73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3.1756228956228951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706.51814168585724</v>
      </c>
      <c r="P29" s="36">
        <v>68.290000000000006</v>
      </c>
      <c r="Q29" s="36">
        <v>18.816815027923504</v>
      </c>
      <c r="R29" s="38">
        <v>6.2226558497011091</v>
      </c>
      <c r="S29" s="38">
        <v>0</v>
      </c>
      <c r="T29" s="37">
        <f>SUMPRODUCT(LTA!J29:AN29,LTA!J$101:AN$101,LTA!J$104:AN$104)</f>
        <v>67.45</v>
      </c>
      <c r="U29" s="37">
        <f>SUMPRODUCT(LTA!J29:AN29,LTA!J$102:AN$102,LTA!J$104:AN$104)</f>
        <v>114.54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-52</v>
      </c>
      <c r="AA29" s="75">
        <f>STOA!I29</f>
        <v>0</v>
      </c>
      <c r="AB29" s="75">
        <f>-STOA!O29</f>
        <v>-350</v>
      </c>
      <c r="AC29">
        <f t="shared" si="0"/>
        <v>13.504161840447516</v>
      </c>
      <c r="AD29">
        <f t="shared" si="1"/>
        <v>534.700523051554</v>
      </c>
      <c r="AE29">
        <f>'IDT-1'!C29</f>
        <v>0</v>
      </c>
      <c r="AF29" s="24"/>
      <c r="AG29">
        <f t="shared" si="2"/>
        <v>534.700523051554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-89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5.5991999999999997</v>
      </c>
      <c r="E30">
        <f>GT_NG!Q30</f>
        <v>3.1756228956228951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738.98377788096468</v>
      </c>
      <c r="P30" s="36">
        <v>68.290000000000006</v>
      </c>
      <c r="Q30" s="36">
        <v>18.816815027923504</v>
      </c>
      <c r="R30" s="38">
        <v>13.347312260922086</v>
      </c>
      <c r="S30" s="38">
        <v>0</v>
      </c>
      <c r="T30" s="37">
        <f>SUMPRODUCT(LTA!J30:AN30,LTA!J$101:AN$101,LTA!J$104:AN$104)</f>
        <v>68.660000000000011</v>
      </c>
      <c r="U30" s="37">
        <f>SUMPRODUCT(LTA!J30:AN30,LTA!J$102:AN$102,LTA!J$104:AN$104)</f>
        <v>125.46000000000001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-55</v>
      </c>
      <c r="AA30" s="75">
        <f>STOA!I30</f>
        <v>0</v>
      </c>
      <c r="AB30" s="75">
        <f>-STOA!O30</f>
        <v>-350</v>
      </c>
      <c r="AC30">
        <f t="shared" si="0"/>
        <v>14.039203563082964</v>
      </c>
      <c r="AD30">
        <f t="shared" si="1"/>
        <v>576.88577393524679</v>
      </c>
      <c r="AE30">
        <f>'IDT-1'!C30</f>
        <v>-2.54</v>
      </c>
      <c r="AF30" s="24"/>
      <c r="AG30">
        <f t="shared" si="2"/>
        <v>574.34577393524683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-95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3.1756228956228951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712.15981718485409</v>
      </c>
      <c r="P31" s="36">
        <v>68.290000000000006</v>
      </c>
      <c r="Q31" s="36">
        <v>18.816815027923504</v>
      </c>
      <c r="R31" s="38">
        <v>17.739999999999998</v>
      </c>
      <c r="S31" s="38">
        <v>0</v>
      </c>
      <c r="T31" s="37">
        <f>SUMPRODUCT(LTA!J31:AN31,LTA!J$101:AN$101,LTA!J$104:AN$104)</f>
        <v>73.11</v>
      </c>
      <c r="U31" s="37">
        <f>SUMPRODUCT(LTA!J31:AN31,LTA!J$102:AN$102,LTA!J$104:AN$104)</f>
        <v>125.46000000000001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-22</v>
      </c>
      <c r="AA31" s="75">
        <f>STOA!I31</f>
        <v>0</v>
      </c>
      <c r="AB31" s="75">
        <f>-STOA!O31</f>
        <v>-350</v>
      </c>
      <c r="AC31">
        <f t="shared" si="0"/>
        <v>13.472574495040089</v>
      </c>
      <c r="AD31">
        <f t="shared" si="1"/>
        <v>605.47113004625703</v>
      </c>
      <c r="AE31">
        <f>'IDT-1'!C31</f>
        <v>-5.08</v>
      </c>
      <c r="AF31" s="24"/>
      <c r="AG31">
        <f t="shared" si="2"/>
        <v>600.39113004625699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-82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5.5991999999999997</v>
      </c>
      <c r="E32">
        <f>GT_NG!Q32</f>
        <v>3.1756228956228951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704.37030570970785</v>
      </c>
      <c r="P32" s="36">
        <v>68.290000000000006</v>
      </c>
      <c r="Q32" s="36">
        <v>18.816815027923504</v>
      </c>
      <c r="R32" s="38">
        <v>17.850000000000005</v>
      </c>
      <c r="S32" s="38">
        <v>0</v>
      </c>
      <c r="T32" s="37">
        <f>SUMPRODUCT(LTA!J32:AN32,LTA!J$101:AN$101,LTA!J$104:AN$104)</f>
        <v>79.02000000000001</v>
      </c>
      <c r="U32" s="37">
        <f>SUMPRODUCT(LTA!J32:AN32,LTA!J$102:AN$102,LTA!J$104:AN$104)</f>
        <v>125.12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</v>
      </c>
      <c r="AA32" s="75">
        <f>STOA!I32</f>
        <v>0</v>
      </c>
      <c r="AB32" s="75">
        <f>-STOA!O32</f>
        <v>-350</v>
      </c>
      <c r="AC32">
        <f t="shared" si="0"/>
        <v>13.23205760600392</v>
      </c>
      <c r="AD32">
        <f t="shared" si="1"/>
        <v>628.602135460147</v>
      </c>
      <c r="AE32">
        <f>'IDT-1'!C32</f>
        <v>-16.510999999999999</v>
      </c>
      <c r="AF32" s="24"/>
      <c r="AG32">
        <f t="shared" si="2"/>
        <v>612.09113546014703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-77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5.5991999999999997</v>
      </c>
      <c r="E33">
        <f>GT_NG!Q33</f>
        <v>3.6614744351961952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648.23897011497797</v>
      </c>
      <c r="P33" s="36">
        <v>67.23</v>
      </c>
      <c r="Q33" s="36">
        <v>18.899999999999999</v>
      </c>
      <c r="R33" s="38">
        <v>17.850000000000001</v>
      </c>
      <c r="S33" s="38">
        <v>0</v>
      </c>
      <c r="T33" s="37">
        <f>SUMPRODUCT(LTA!J33:AN33,LTA!J$101:AN$101,LTA!J$104:AN$104)</f>
        <v>89.51</v>
      </c>
      <c r="U33" s="37">
        <f>SUMPRODUCT(LTA!J33:AN33,LTA!J$102:AN$102,LTA!J$104:AN$104)</f>
        <v>124.78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-350</v>
      </c>
      <c r="AC33">
        <f t="shared" si="0"/>
        <v>12.290413722741096</v>
      </c>
      <c r="AD33">
        <f t="shared" si="1"/>
        <v>643.07148026032974</v>
      </c>
      <c r="AE33">
        <f>'IDT-1'!C33</f>
        <v>-28</v>
      </c>
      <c r="AF33" s="24"/>
      <c r="AG33">
        <f t="shared" si="2"/>
        <v>615.07148026032974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-19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3.6614744351961952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619.33638741212235</v>
      </c>
      <c r="P34" s="36">
        <v>67.23</v>
      </c>
      <c r="Q34" s="36">
        <v>19.067408615300991</v>
      </c>
      <c r="R34" s="38">
        <v>17.850000000000005</v>
      </c>
      <c r="S34" s="38">
        <v>0</v>
      </c>
      <c r="T34" s="37">
        <f>SUMPRODUCT(LTA!J34:AN34,LTA!J$101:AN$101,LTA!J$104:AN$104)</f>
        <v>103.08000000000001</v>
      </c>
      <c r="U34" s="37">
        <f>SUMPRODUCT(LTA!J34:AN34,LTA!J$102:AN$102,LTA!J$104:AN$104)</f>
        <v>124.28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-350</v>
      </c>
      <c r="AC34">
        <f t="shared" si="0"/>
        <v>12.161438318292811</v>
      </c>
      <c r="AD34">
        <f t="shared" si="1"/>
        <v>626.53528157722349</v>
      </c>
      <c r="AE34">
        <f>'IDT-1'!C34</f>
        <v>-5</v>
      </c>
      <c r="AF34" s="24"/>
      <c r="AG34">
        <f t="shared" si="2"/>
        <v>621.53528157722349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5.5991999999999997</v>
      </c>
      <c r="E35">
        <f>GT_NG!Q35</f>
        <v>3.6614744351961952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621.07790957975988</v>
      </c>
      <c r="P35" s="36">
        <v>53.14</v>
      </c>
      <c r="Q35" s="36">
        <v>9.6599999999999984</v>
      </c>
      <c r="R35" s="38">
        <v>22.85</v>
      </c>
      <c r="S35" s="38">
        <v>0</v>
      </c>
      <c r="T35" s="37">
        <f>SUMPRODUCT(LTA!J35:AN35,LTA!J$101:AN$101,LTA!J$104:AN$104)</f>
        <v>107.66</v>
      </c>
      <c r="U35" s="37">
        <f>SUMPRODUCT(LTA!J35:AN35,LTA!J$102:AN$102,LTA!J$104:AN$104)</f>
        <v>123.78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11.561593503832629</v>
      </c>
      <c r="AD35">
        <f t="shared" si="1"/>
        <v>669.45923994401994</v>
      </c>
      <c r="AE35">
        <f>'IDT-1'!C35</f>
        <v>-66.045000000000002</v>
      </c>
      <c r="AF35" s="24"/>
      <c r="AG35">
        <f t="shared" si="2"/>
        <v>603.41423994401998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-15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5.5991999999999997</v>
      </c>
      <c r="E36">
        <f>GT_NG!Q36</f>
        <v>3.6614744351961952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612.03537666864474</v>
      </c>
      <c r="P36" s="36">
        <v>36.090000000000003</v>
      </c>
      <c r="Q36" s="36">
        <v>9.6599999999999984</v>
      </c>
      <c r="R36" s="38">
        <v>22.85</v>
      </c>
      <c r="S36" s="38">
        <v>0</v>
      </c>
      <c r="T36" s="37">
        <f>SUMPRODUCT(LTA!J36:AN36,LTA!J$101:AN$101,LTA!J$104:AN$104)</f>
        <v>125.91</v>
      </c>
      <c r="U36" s="37">
        <f>SUMPRODUCT(LTA!J36:AN36,LTA!J$102:AN$102,LTA!J$104:AN$104)</f>
        <v>123.28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</v>
      </c>
      <c r="AA36" s="75">
        <f>STOA!I36</f>
        <v>0</v>
      </c>
      <c r="AB36" s="75">
        <f>-STOA!O36</f>
        <v>-300</v>
      </c>
      <c r="AC36">
        <f t="shared" si="0"/>
        <v>11.532569851825794</v>
      </c>
      <c r="AD36">
        <f t="shared" si="1"/>
        <v>656.14573068491177</v>
      </c>
      <c r="AE36">
        <f>'IDT-1'!C36</f>
        <v>-52</v>
      </c>
      <c r="AF36" s="24"/>
      <c r="AG36">
        <f t="shared" si="2"/>
        <v>604.14573068491177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-18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5.5991999999999997</v>
      </c>
      <c r="E37">
        <f>GT_NG!Q37</f>
        <v>3.6614744351961952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614.4550616610901</v>
      </c>
      <c r="P37" s="36">
        <v>31.89</v>
      </c>
      <c r="Q37" s="36">
        <v>9.6599999999999984</v>
      </c>
      <c r="R37" s="38">
        <v>22.85</v>
      </c>
      <c r="S37" s="38">
        <v>0</v>
      </c>
      <c r="T37" s="37">
        <f>SUMPRODUCT(LTA!J37:AN37,LTA!J$101:AN$101,LTA!J$104:AN$104)</f>
        <v>132.36000000000001</v>
      </c>
      <c r="U37" s="37">
        <f>SUMPRODUCT(LTA!J37:AN37,LTA!J$102:AN$102,LTA!J$104:AN$104)</f>
        <v>122.62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</v>
      </c>
      <c r="AA37" s="75">
        <f>STOA!I37</f>
        <v>0</v>
      </c>
      <c r="AB37" s="75">
        <f>-STOA!O37</f>
        <v>-300</v>
      </c>
      <c r="AC37">
        <f t="shared" si="0"/>
        <v>11.558976952237117</v>
      </c>
      <c r="AD37">
        <f t="shared" si="1"/>
        <v>661.12900857694581</v>
      </c>
      <c r="AE37">
        <f>'IDT-1'!C37</f>
        <v>-62</v>
      </c>
      <c r="AF37" s="24"/>
      <c r="AG37">
        <f t="shared" si="2"/>
        <v>599.12900857694581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-17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5.9724799999999991</v>
      </c>
      <c r="E38">
        <f>GT_NG!Q38</f>
        <v>4.1454255319148938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609.34254114217993</v>
      </c>
      <c r="P38" s="36">
        <v>31.89</v>
      </c>
      <c r="Q38" s="36">
        <v>9.6599999999999984</v>
      </c>
      <c r="R38" s="38">
        <v>22.85</v>
      </c>
      <c r="S38" s="38">
        <v>0</v>
      </c>
      <c r="T38" s="37">
        <f>SUMPRODUCT(LTA!J38:AN38,LTA!J$101:AN$101,LTA!J$104:AN$104)</f>
        <v>153.06</v>
      </c>
      <c r="U38" s="37">
        <f>SUMPRODUCT(LTA!J38:AN38,LTA!J$102:AN$102,LTA!J$104:AN$104)</f>
        <v>122.12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</v>
      </c>
      <c r="AA38" s="75">
        <f>STOA!I38</f>
        <v>0</v>
      </c>
      <c r="AB38" s="75">
        <f>-STOA!O38</f>
        <v>-300</v>
      </c>
      <c r="AC38">
        <f t="shared" si="0"/>
        <v>11.850218573199152</v>
      </c>
      <c r="AD38">
        <f t="shared" si="1"/>
        <v>659.78247753379219</v>
      </c>
      <c r="AE38">
        <f>'IDT-1'!C38</f>
        <v>-57.154000000000003</v>
      </c>
      <c r="AF38" s="24"/>
      <c r="AG38">
        <f t="shared" si="2"/>
        <v>602.62847753379219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-34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5.9724799999999991</v>
      </c>
      <c r="E39">
        <f>GT_NG!Q39</f>
        <v>4.0785638297872344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582.91504918348187</v>
      </c>
      <c r="P39" s="36">
        <v>31.89</v>
      </c>
      <c r="Q39" s="36">
        <v>9.6599999999999984</v>
      </c>
      <c r="R39" s="38">
        <v>22.85</v>
      </c>
      <c r="S39" s="38">
        <v>0</v>
      </c>
      <c r="T39" s="37">
        <f>SUMPRODUCT(LTA!J39:AN39,LTA!J$101:AN$101,LTA!J$104:AN$104)</f>
        <v>160.54</v>
      </c>
      <c r="U39" s="37">
        <f>SUMPRODUCT(LTA!J39:AN39,LTA!J$102:AN$102,LTA!J$104:AN$104)</f>
        <v>123.64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-12</v>
      </c>
      <c r="AA39" s="75">
        <f>STOA!I39</f>
        <v>0</v>
      </c>
      <c r="AB39" s="75">
        <f>-STOA!O39</f>
        <v>-300</v>
      </c>
      <c r="AC39">
        <f t="shared" si="0"/>
        <v>11.483193200451199</v>
      </c>
      <c r="AD39">
        <f t="shared" si="1"/>
        <v>666.65514924571448</v>
      </c>
      <c r="AE39">
        <f>'IDT-1'!C39</f>
        <v>-43.606000000000002</v>
      </c>
      <c r="AF39" s="24"/>
      <c r="AG39">
        <f t="shared" si="2"/>
        <v>623.04914924571449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5.9724799999999991</v>
      </c>
      <c r="E40">
        <f>GT_NG!Q40</f>
        <v>4.0785638297872344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582.91654994974033</v>
      </c>
      <c r="P40" s="36">
        <v>31.89</v>
      </c>
      <c r="Q40" s="36">
        <v>9.6599999999999984</v>
      </c>
      <c r="R40" s="38">
        <v>23.149999999999995</v>
      </c>
      <c r="S40" s="38">
        <v>0</v>
      </c>
      <c r="T40" s="37">
        <f>SUMPRODUCT(LTA!J40:AN40,LTA!J$101:AN$101,LTA!J$104:AN$104)</f>
        <v>177.65</v>
      </c>
      <c r="U40" s="37">
        <f>SUMPRODUCT(LTA!J40:AN40,LTA!J$102:AN$102,LTA!J$104:AN$104)</f>
        <v>123.46000000000001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-12</v>
      </c>
      <c r="AA40" s="75">
        <f>STOA!I40</f>
        <v>0</v>
      </c>
      <c r="AB40" s="75">
        <f>-STOA!O40</f>
        <v>-300</v>
      </c>
      <c r="AC40">
        <f t="shared" si="0"/>
        <v>11.634830407194272</v>
      </c>
      <c r="AD40">
        <f t="shared" si="1"/>
        <v>683.73501280522987</v>
      </c>
      <c r="AE40">
        <f>'IDT-1'!C40</f>
        <v>-47.417000000000002</v>
      </c>
      <c r="AF40" s="24"/>
      <c r="AG40">
        <f t="shared" si="2"/>
        <v>636.31801280522984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5.9724799999999991</v>
      </c>
      <c r="E41">
        <f>GT_NG!Q41</f>
        <v>4.0785638297872344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594.61055641686505</v>
      </c>
      <c r="P41" s="36">
        <v>31.010000000000005</v>
      </c>
      <c r="Q41" s="36">
        <v>9.39</v>
      </c>
      <c r="R41" s="38">
        <v>25.7</v>
      </c>
      <c r="S41" s="38">
        <v>0</v>
      </c>
      <c r="T41" s="37">
        <f>SUMPRODUCT(LTA!J41:AN41,LTA!J$101:AN$101,LTA!J$104:AN$104)</f>
        <v>189.16000000000003</v>
      </c>
      <c r="U41" s="37">
        <f>SUMPRODUCT(LTA!J41:AN41,LTA!J$102:AN$102,LTA!J$104:AN$104)</f>
        <v>123.26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</v>
      </c>
      <c r="AA41" s="75">
        <f>STOA!I41</f>
        <v>0</v>
      </c>
      <c r="AB41" s="75">
        <f>-STOA!O41</f>
        <v>-300</v>
      </c>
      <c r="AC41">
        <f t="shared" si="0"/>
        <v>11.760804388883017</v>
      </c>
      <c r="AD41">
        <f t="shared" si="1"/>
        <v>718.0130452906659</v>
      </c>
      <c r="AE41">
        <f>'IDT-1'!C41</f>
        <v>-49.957000000000001</v>
      </c>
      <c r="AF41" s="24"/>
      <c r="AG41">
        <f t="shared" si="2"/>
        <v>668.05604529066591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5.9724799999999991</v>
      </c>
      <c r="E42">
        <f>GT_NG!Q42</f>
        <v>6.7349511290866193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594.61193037614737</v>
      </c>
      <c r="P42" s="36">
        <v>31.010000000000005</v>
      </c>
      <c r="Q42" s="36">
        <v>9.39</v>
      </c>
      <c r="R42" s="38">
        <v>25.7</v>
      </c>
      <c r="S42" s="38">
        <v>0</v>
      </c>
      <c r="T42" s="37">
        <f>SUMPRODUCT(LTA!J42:AN42,LTA!J$101:AN$101,LTA!J$104:AN$104)</f>
        <v>185.22</v>
      </c>
      <c r="U42" s="37">
        <f>SUMPRODUCT(LTA!J42:AN42,LTA!J$102:AN$102,LTA!J$104:AN$104)</f>
        <v>123.03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11.729740432914145</v>
      </c>
      <c r="AD42">
        <f t="shared" si="1"/>
        <v>718.53187050521649</v>
      </c>
      <c r="AE42">
        <f>'IDT-1'!C42</f>
        <v>-47.417000000000002</v>
      </c>
      <c r="AF42" s="24"/>
      <c r="AG42">
        <f t="shared" si="2"/>
        <v>671.11487050521646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5.9724799999999991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584.03751529355213</v>
      </c>
      <c r="P43" s="36">
        <v>48.31</v>
      </c>
      <c r="Q43" s="36">
        <v>9.6599999999999984</v>
      </c>
      <c r="R43" s="38">
        <v>25.7</v>
      </c>
      <c r="S43" s="38">
        <v>0</v>
      </c>
      <c r="T43" s="37">
        <f>SUMPRODUCT(LTA!J43:AN43,LTA!J$101:AN$101,LTA!J$104:AN$104)</f>
        <v>187.42000000000002</v>
      </c>
      <c r="U43" s="37">
        <f>SUMPRODUCT(LTA!J43:AN43,LTA!J$102:AN$102,LTA!J$104:AN$104)</f>
        <v>122.08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11.744447230590328</v>
      </c>
      <c r="AD43">
        <f t="shared" si="1"/>
        <v>719.86861749585819</v>
      </c>
      <c r="AE43">
        <f>'IDT-1'!C43</f>
        <v>-29.212</v>
      </c>
      <c r="AF43" s="24"/>
      <c r="AG43">
        <f t="shared" si="2"/>
        <v>690.6566174958582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5.9724799999999991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580.80530309335745</v>
      </c>
      <c r="P44" s="36">
        <v>57.97</v>
      </c>
      <c r="Q44" s="36">
        <v>9.6599999999999984</v>
      </c>
      <c r="R44" s="38">
        <v>25.7</v>
      </c>
      <c r="S44" s="38">
        <v>0</v>
      </c>
      <c r="T44" s="37">
        <f>SUMPRODUCT(LTA!J44:AN44,LTA!J$101:AN$101,LTA!J$104:AN$104)</f>
        <v>198.88</v>
      </c>
      <c r="U44" s="37">
        <f>SUMPRODUCT(LTA!J44:AN44,LTA!J$102:AN$102,LTA!J$104:AN$104)</f>
        <v>121.37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11.895611763228615</v>
      </c>
      <c r="AD44">
        <f t="shared" si="1"/>
        <v>736.89524076302553</v>
      </c>
      <c r="AE44">
        <f>'IDT-1'!C44</f>
        <v>-31.751999999999999</v>
      </c>
      <c r="AF44" s="24"/>
      <c r="AG44">
        <f t="shared" si="2"/>
        <v>705.14324076302557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5.9724799999999991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583.97260871596905</v>
      </c>
      <c r="P45" s="36">
        <v>32.850000000000009</v>
      </c>
      <c r="Q45" s="36">
        <v>9.6599999999999984</v>
      </c>
      <c r="R45" s="38">
        <v>25.7</v>
      </c>
      <c r="S45" s="38">
        <v>0</v>
      </c>
      <c r="T45" s="37">
        <f>SUMPRODUCT(LTA!J45:AN45,LTA!J$101:AN$101,LTA!J$104:AN$104)</f>
        <v>188.85</v>
      </c>
      <c r="U45" s="37">
        <f>SUMPRODUCT(LTA!J45:AN45,LTA!J$102:AN$102,LTA!J$104:AN$104)</f>
        <v>120.42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11.767372052707598</v>
      </c>
      <c r="AD45">
        <f t="shared" si="1"/>
        <v>722.45078609615803</v>
      </c>
      <c r="AE45">
        <f>'IDT-1'!C45</f>
        <v>-11.853999999999999</v>
      </c>
      <c r="AF45" s="24"/>
      <c r="AG45">
        <f t="shared" si="2"/>
        <v>710.59678609615798</v>
      </c>
      <c r="AI45" s="34">
        <f>PXIL!I45</f>
        <v>0</v>
      </c>
      <c r="AJ45" s="34">
        <f>PXIL!O45</f>
        <v>0</v>
      </c>
      <c r="AK45" s="34">
        <f>RTM_IEX!I45</f>
        <v>18.36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5.9724799999999991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584.07048355515553</v>
      </c>
      <c r="P46" s="36">
        <v>32.850000000000009</v>
      </c>
      <c r="Q46" s="36">
        <v>9.6599999999999984</v>
      </c>
      <c r="R46" s="38">
        <v>25.7</v>
      </c>
      <c r="S46" s="38">
        <v>0</v>
      </c>
      <c r="T46" s="37">
        <f>SUMPRODUCT(LTA!J46:AN46,LTA!J$101:AN$101,LTA!J$104:AN$104)</f>
        <v>195.89999999999998</v>
      </c>
      <c r="U46" s="37">
        <f>SUMPRODUCT(LTA!J46:AN46,LTA!J$102:AN$102,LTA!J$104:AN$104)</f>
        <v>119.64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11.712881351292438</v>
      </c>
      <c r="AD46">
        <f t="shared" si="1"/>
        <v>716.31315163675959</v>
      </c>
      <c r="AE46">
        <f>'IDT-1'!C46</f>
        <v>-9.7370000000000001</v>
      </c>
      <c r="AF46" s="24"/>
      <c r="AG46">
        <f t="shared" si="2"/>
        <v>706.57615163675962</v>
      </c>
      <c r="AI46" s="34">
        <f>PXIL!I46</f>
        <v>0</v>
      </c>
      <c r="AJ46" s="34">
        <f>PXIL!O46</f>
        <v>0</v>
      </c>
      <c r="AK46" s="34">
        <f>RTM_IEX!I46</f>
        <v>5.8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5.9724799999999991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590.24129433861606</v>
      </c>
      <c r="P47" s="36">
        <v>68.29000000000002</v>
      </c>
      <c r="Q47" s="36">
        <v>9.6599999999999984</v>
      </c>
      <c r="R47" s="38">
        <v>25.7</v>
      </c>
      <c r="S47" s="38">
        <v>0</v>
      </c>
      <c r="T47" s="37">
        <f>SUMPRODUCT(LTA!J47:AN47,LTA!J$101:AN$101,LTA!J$104:AN$104)</f>
        <v>181.41</v>
      </c>
      <c r="U47" s="37">
        <f>SUMPRODUCT(LTA!J47:AN47,LTA!J$102:AN$102,LTA!J$104:AN$104)</f>
        <v>116.29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-350</v>
      </c>
      <c r="AC47">
        <f t="shared" si="0"/>
        <v>12.399938862296656</v>
      </c>
      <c r="AD47">
        <f t="shared" si="1"/>
        <v>693.25690490921602</v>
      </c>
      <c r="AE47">
        <f>'IDT-1'!C47</f>
        <v>0</v>
      </c>
      <c r="AF47" s="24"/>
      <c r="AG47">
        <f t="shared" si="2"/>
        <v>693.25690490921602</v>
      </c>
      <c r="AI47" s="34">
        <f>PXIL!I47</f>
        <v>0</v>
      </c>
      <c r="AJ47" s="34">
        <f>PXIL!O47</f>
        <v>0</v>
      </c>
      <c r="AK47" s="34">
        <f>RTM_IEX!I47</f>
        <v>9.66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5.9724799999999991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597.07113493706231</v>
      </c>
      <c r="P48" s="36">
        <v>68.29000000000002</v>
      </c>
      <c r="Q48" s="36">
        <v>9.6599999999999984</v>
      </c>
      <c r="R48" s="38">
        <v>25.7</v>
      </c>
      <c r="S48" s="38">
        <v>0</v>
      </c>
      <c r="T48" s="37">
        <f>SUMPRODUCT(LTA!J48:AN48,LTA!J$101:AN$101,LTA!J$104:AN$104)</f>
        <v>188.97</v>
      </c>
      <c r="U48" s="37">
        <f>SUMPRODUCT(LTA!J48:AN48,LTA!J$102:AN$102,LTA!J$104:AN$104)</f>
        <v>116.06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-350</v>
      </c>
      <c r="AC48">
        <f t="shared" si="0"/>
        <v>12.499025459562985</v>
      </c>
      <c r="AD48">
        <f t="shared" si="1"/>
        <v>704.41765891039609</v>
      </c>
      <c r="AE48">
        <f>'IDT-1'!C48</f>
        <v>0</v>
      </c>
      <c r="AF48" s="24"/>
      <c r="AG48">
        <f t="shared" si="2"/>
        <v>704.41765891039609</v>
      </c>
      <c r="AI48" s="34">
        <f>PXIL!I48</f>
        <v>0</v>
      </c>
      <c r="AJ48" s="34">
        <f>PXIL!O48</f>
        <v>0</v>
      </c>
      <c r="AK48" s="34">
        <f>RTM_IEX!I48</f>
        <v>6.76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5.9724799999999991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596.46956449466643</v>
      </c>
      <c r="P49" s="36">
        <v>68.29000000000002</v>
      </c>
      <c r="Q49" s="36">
        <v>9.6599999999999984</v>
      </c>
      <c r="R49" s="38">
        <v>25.7</v>
      </c>
      <c r="S49" s="38">
        <v>0</v>
      </c>
      <c r="T49" s="37">
        <f>SUMPRODUCT(LTA!J49:AN49,LTA!J$101:AN$101,LTA!J$104:AN$104)</f>
        <v>241.67999999999998</v>
      </c>
      <c r="U49" s="37">
        <f>SUMPRODUCT(LTA!J49:AN49,LTA!J$102:AN$102,LTA!J$104:AN$104)</f>
        <v>112.81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-350</v>
      </c>
      <c r="AC49">
        <f t="shared" si="0"/>
        <v>12.869491639669901</v>
      </c>
      <c r="AD49">
        <f t="shared" si="1"/>
        <v>746.14562228789293</v>
      </c>
      <c r="AE49">
        <f>'IDT-1'!C49</f>
        <v>0</v>
      </c>
      <c r="AF49" s="24"/>
      <c r="AG49">
        <f t="shared" si="2"/>
        <v>746.14562228789293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5.9724799999999991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590.66044731116006</v>
      </c>
      <c r="P50" s="36">
        <v>68.29000000000002</v>
      </c>
      <c r="Q50" s="36">
        <v>9.6599999999999984</v>
      </c>
      <c r="R50" s="38">
        <v>25.7</v>
      </c>
      <c r="S50" s="38">
        <v>0</v>
      </c>
      <c r="T50" s="37">
        <f>SUMPRODUCT(LTA!J50:AN50,LTA!J$101:AN$101,LTA!J$104:AN$104)</f>
        <v>241.45999999999998</v>
      </c>
      <c r="U50" s="37">
        <f>SUMPRODUCT(LTA!J50:AN50,LTA!J$102:AN$102,LTA!J$104:AN$104)</f>
        <v>112.57000000000001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-350</v>
      </c>
      <c r="AC50">
        <f t="shared" si="0"/>
        <v>12.814323408455042</v>
      </c>
      <c r="AD50">
        <f t="shared" si="1"/>
        <v>739.93167333560154</v>
      </c>
      <c r="AE50">
        <f>'IDT-1'!C50</f>
        <v>0</v>
      </c>
      <c r="AF50" s="24"/>
      <c r="AG50">
        <f t="shared" si="2"/>
        <v>739.93167333560154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5.9724799999999991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593.7914781955684</v>
      </c>
      <c r="P51" s="36">
        <v>68.29000000000002</v>
      </c>
      <c r="Q51" s="36">
        <v>9.6599999999999984</v>
      </c>
      <c r="R51" s="38">
        <v>25.7</v>
      </c>
      <c r="S51" s="38">
        <v>0</v>
      </c>
      <c r="T51" s="37">
        <f>SUMPRODUCT(LTA!J51:AN51,LTA!J$101:AN$101,LTA!J$104:AN$104)</f>
        <v>248.45999999999998</v>
      </c>
      <c r="U51" s="37">
        <f>SUMPRODUCT(LTA!J51:AN51,LTA!J$102:AN$102,LTA!J$104:AN$104)</f>
        <v>112.16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-350</v>
      </c>
      <c r="AC51">
        <f t="shared" si="0"/>
        <v>13.120924480237839</v>
      </c>
      <c r="AD51">
        <f t="shared" si="1"/>
        <v>774.46610314822726</v>
      </c>
      <c r="AE51">
        <f>'IDT-1'!C51</f>
        <v>0</v>
      </c>
      <c r="AF51" s="24"/>
      <c r="AG51">
        <f t="shared" si="2"/>
        <v>774.46610314822726</v>
      </c>
      <c r="AI51" s="34">
        <f>PXIL!I51</f>
        <v>0</v>
      </c>
      <c r="AJ51" s="34">
        <f>PXIL!O51</f>
        <v>0</v>
      </c>
      <c r="AK51" s="34">
        <f>RTM_IEX!I51</f>
        <v>25.12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5.9724799999999991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593.7914781955684</v>
      </c>
      <c r="P52" s="36">
        <v>68.29000000000002</v>
      </c>
      <c r="Q52" s="36">
        <v>9.6599999999999984</v>
      </c>
      <c r="R52" s="38">
        <v>25.7</v>
      </c>
      <c r="S52" s="38">
        <v>0</v>
      </c>
      <c r="T52" s="37">
        <f>SUMPRODUCT(LTA!J52:AN52,LTA!J$101:AN$101,LTA!J$104:AN$104)</f>
        <v>247.18</v>
      </c>
      <c r="U52" s="37">
        <f>SUMPRODUCT(LTA!J52:AN52,LTA!J$102:AN$102,LTA!J$104:AN$104)</f>
        <v>112.02000000000001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-350</v>
      </c>
      <c r="AC52">
        <f t="shared" si="0"/>
        <v>13.167916480237837</v>
      </c>
      <c r="AD52">
        <f t="shared" si="1"/>
        <v>779.75911114822713</v>
      </c>
      <c r="AE52">
        <f>'IDT-1'!C52</f>
        <v>0</v>
      </c>
      <c r="AF52" s="24"/>
      <c r="AG52">
        <f t="shared" si="2"/>
        <v>779.75911114822713</v>
      </c>
      <c r="AI52" s="34">
        <f>PXIL!I52</f>
        <v>0</v>
      </c>
      <c r="AJ52" s="34">
        <f>PXIL!O52</f>
        <v>0</v>
      </c>
      <c r="AK52" s="34">
        <f>RTM_IEX!I52</f>
        <v>31.88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5.9724799999999991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587.65256054092276</v>
      </c>
      <c r="P53" s="36">
        <v>66.73</v>
      </c>
      <c r="Q53" s="36">
        <v>9.39</v>
      </c>
      <c r="R53" s="38">
        <v>25.7</v>
      </c>
      <c r="S53" s="38">
        <v>0</v>
      </c>
      <c r="T53" s="37">
        <f>SUMPRODUCT(LTA!J53:AN53,LTA!J$101:AN$101,LTA!J$104:AN$104)</f>
        <v>249.6</v>
      </c>
      <c r="U53" s="37">
        <f>SUMPRODUCT(LTA!J53:AN53,LTA!J$102:AN$102,LTA!J$104:AN$104)</f>
        <v>114.89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-350</v>
      </c>
      <c r="AC53">
        <f t="shared" si="0"/>
        <v>12.863798004876958</v>
      </c>
      <c r="AD53">
        <f t="shared" si="1"/>
        <v>745.50431196894249</v>
      </c>
      <c r="AE53">
        <f>'IDT-1'!C53</f>
        <v>0</v>
      </c>
      <c r="AF53" s="24"/>
      <c r="AG53">
        <f t="shared" si="2"/>
        <v>745.50431196894249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5.9724799999999991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587.99216435654716</v>
      </c>
      <c r="P54" s="36">
        <v>66.73</v>
      </c>
      <c r="Q54" s="36">
        <v>9.39</v>
      </c>
      <c r="R54" s="38">
        <v>25.7</v>
      </c>
      <c r="S54" s="38">
        <v>0</v>
      </c>
      <c r="T54" s="37">
        <f>SUMPRODUCT(LTA!J54:AN54,LTA!J$101:AN$101,LTA!J$104:AN$104)</f>
        <v>246.42000000000002</v>
      </c>
      <c r="U54" s="37">
        <f>SUMPRODUCT(LTA!J54:AN54,LTA!J$102:AN$102,LTA!J$104:AN$104)</f>
        <v>115.05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-350</v>
      </c>
      <c r="AC54">
        <f t="shared" si="0"/>
        <v>12.840210518454452</v>
      </c>
      <c r="AD54">
        <f t="shared" si="1"/>
        <v>742.84750327098925</v>
      </c>
      <c r="AE54">
        <f>'IDT-1'!C54</f>
        <v>0</v>
      </c>
      <c r="AF54" s="24"/>
      <c r="AG54">
        <f t="shared" si="2"/>
        <v>742.84750327098925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5.9724799999999991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581.64697342303691</v>
      </c>
      <c r="P55" s="36">
        <v>68.29000000000002</v>
      </c>
      <c r="Q55" s="36">
        <v>18.816815027923504</v>
      </c>
      <c r="R55" s="38">
        <v>25.7</v>
      </c>
      <c r="S55" s="38">
        <v>0</v>
      </c>
      <c r="T55" s="37">
        <f>SUMPRODUCT(LTA!J55:AN55,LTA!J$101:AN$101,LTA!J$104:AN$104)</f>
        <v>248.06</v>
      </c>
      <c r="U55" s="37">
        <f>SUMPRODUCT(LTA!J55:AN55,LTA!J$102:AN$102,LTA!J$104:AN$104)</f>
        <v>114.61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-350</v>
      </c>
      <c r="AC55">
        <f t="shared" si="0"/>
        <v>12.891616810485287</v>
      </c>
      <c r="AD55">
        <f t="shared" si="1"/>
        <v>748.63772107337184</v>
      </c>
      <c r="AE55">
        <f>'IDT-1'!C55</f>
        <v>0</v>
      </c>
      <c r="AF55" s="24"/>
      <c r="AG55">
        <f t="shared" si="2"/>
        <v>748.63772107337184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5.9724799999999991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580.96342928660613</v>
      </c>
      <c r="P56" s="36">
        <v>68.29000000000002</v>
      </c>
      <c r="Q56" s="36">
        <v>18.816815027923504</v>
      </c>
      <c r="R56" s="38">
        <v>25.7</v>
      </c>
      <c r="S56" s="38">
        <v>0</v>
      </c>
      <c r="T56" s="37">
        <f>SUMPRODUCT(LTA!J56:AN56,LTA!J$101:AN$101,LTA!J$104:AN$104)</f>
        <v>242.38</v>
      </c>
      <c r="U56" s="37">
        <f>SUMPRODUCT(LTA!J56:AN56,LTA!J$102:AN$102,LTA!J$104:AN$104)</f>
        <v>113.76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-350</v>
      </c>
      <c r="AC56">
        <f t="shared" si="0"/>
        <v>12.828137622084697</v>
      </c>
      <c r="AD56">
        <f t="shared" si="1"/>
        <v>741.48765612534169</v>
      </c>
      <c r="AE56">
        <f>'IDT-1'!C56</f>
        <v>0</v>
      </c>
      <c r="AF56" s="24"/>
      <c r="AG56">
        <f t="shared" si="2"/>
        <v>741.48765612534169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5.9724799999999991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577.32026520771433</v>
      </c>
      <c r="P57" s="36">
        <v>68.29000000000002</v>
      </c>
      <c r="Q57" s="36">
        <v>18.816815027923504</v>
      </c>
      <c r="R57" s="38">
        <v>25.699999999999996</v>
      </c>
      <c r="S57" s="38">
        <v>0</v>
      </c>
      <c r="T57" s="37">
        <f>SUMPRODUCT(LTA!J57:AN57,LTA!J$101:AN$101,LTA!J$104:AN$104)</f>
        <v>239.01000000000002</v>
      </c>
      <c r="U57" s="37">
        <f>SUMPRODUCT(LTA!J57:AN57,LTA!J$102:AN$102,LTA!J$104:AN$104)</f>
        <v>112.96000000000001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-350</v>
      </c>
      <c r="AC57">
        <f t="shared" si="0"/>
        <v>13.123385006600458</v>
      </c>
      <c r="AD57">
        <f t="shared" si="1"/>
        <v>692.37924466193397</v>
      </c>
      <c r="AE57">
        <f>'IDT-1'!C57</f>
        <v>0</v>
      </c>
      <c r="AF57" s="24"/>
      <c r="AG57">
        <f t="shared" si="2"/>
        <v>692.37924466193397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-41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5.9724799999999991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577.32026520771433</v>
      </c>
      <c r="P58" s="36">
        <v>68.29000000000002</v>
      </c>
      <c r="Q58" s="36">
        <v>18.816815027923504</v>
      </c>
      <c r="R58" s="38">
        <v>25.699999999999996</v>
      </c>
      <c r="S58" s="38">
        <v>0</v>
      </c>
      <c r="T58" s="37">
        <f>SUMPRODUCT(LTA!J58:AN58,LTA!J$101:AN$101,LTA!J$104:AN$104)</f>
        <v>232.7</v>
      </c>
      <c r="U58" s="37">
        <f>SUMPRODUCT(LTA!J58:AN58,LTA!J$102:AN$102,LTA!J$104:AN$104)</f>
        <v>112.3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-350</v>
      </c>
      <c r="AC58">
        <f t="shared" si="0"/>
        <v>13.035414624033871</v>
      </c>
      <c r="AD58">
        <f t="shared" si="1"/>
        <v>688.49721504450054</v>
      </c>
      <c r="AE58">
        <f>'IDT-1'!C58</f>
        <v>0</v>
      </c>
      <c r="AF58" s="24"/>
      <c r="AG58">
        <f t="shared" si="2"/>
        <v>688.49721504450054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-38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5.9724799999999991</v>
      </c>
      <c r="E59">
        <f>GT_NG!Q59</f>
        <v>5.5321067529316625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578.39947919816382</v>
      </c>
      <c r="P59" s="36">
        <v>68.29000000000002</v>
      </c>
      <c r="Q59" s="36">
        <v>18.816815027923504</v>
      </c>
      <c r="R59" s="38">
        <v>25.699999999999996</v>
      </c>
      <c r="S59" s="38">
        <v>0</v>
      </c>
      <c r="T59" s="37">
        <f>SUMPRODUCT(LTA!J59:AN59,LTA!J$101:AN$101,LTA!J$104:AN$104)</f>
        <v>235.39</v>
      </c>
      <c r="U59" s="37">
        <f>SUMPRODUCT(LTA!J59:AN59,LTA!J$102:AN$102,LTA!J$104:AN$104)</f>
        <v>112.3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-350</v>
      </c>
      <c r="AC59">
        <f t="shared" si="0"/>
        <v>13.000437368448102</v>
      </c>
      <c r="AD59">
        <f t="shared" si="1"/>
        <v>710.99269304346763</v>
      </c>
      <c r="AE59">
        <f>'IDT-1'!C59</f>
        <v>0</v>
      </c>
      <c r="AF59" s="24"/>
      <c r="AG59">
        <f t="shared" si="2"/>
        <v>710.99269304346763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-25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5.9724799999999991</v>
      </c>
      <c r="E60">
        <f>GT_NG!Q60</f>
        <v>6.0086142322097382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577.85956663816376</v>
      </c>
      <c r="P60" s="36">
        <v>68.29000000000002</v>
      </c>
      <c r="Q60" s="36">
        <v>18.816815027923504</v>
      </c>
      <c r="R60" s="38">
        <v>25.7</v>
      </c>
      <c r="S60" s="38">
        <v>0</v>
      </c>
      <c r="T60" s="37">
        <f>SUMPRODUCT(LTA!J60:AN60,LTA!J$101:AN$101,LTA!J$104:AN$104)</f>
        <v>224.81</v>
      </c>
      <c r="U60" s="37">
        <f>SUMPRODUCT(LTA!J60:AN60,LTA!J$102:AN$102,LTA!J$104:AN$104)</f>
        <v>112.23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-350</v>
      </c>
      <c r="AC60">
        <f t="shared" si="0"/>
        <v>12.861768766126772</v>
      </c>
      <c r="AD60">
        <f t="shared" si="1"/>
        <v>705.41795656506702</v>
      </c>
      <c r="AE60">
        <f>'IDT-1'!C60</f>
        <v>0</v>
      </c>
      <c r="AF60" s="24"/>
      <c r="AG60">
        <f t="shared" si="2"/>
        <v>705.41795656506702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5.9724799999999991</v>
      </c>
      <c r="E61">
        <f>GT_NG!Q61</f>
        <v>6.0086142322097382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584.12871107500905</v>
      </c>
      <c r="P61" s="36">
        <v>68.29000000000002</v>
      </c>
      <c r="Q61" s="36">
        <v>18.816815027923504</v>
      </c>
      <c r="R61" s="38">
        <v>25.7</v>
      </c>
      <c r="S61" s="38">
        <v>0</v>
      </c>
      <c r="T61" s="37">
        <f>SUMPRODUCT(LTA!J61:AN61,LTA!J$101:AN$101,LTA!J$104:AN$104)</f>
        <v>222.60000000000002</v>
      </c>
      <c r="U61" s="37">
        <f>SUMPRODUCT(LTA!J61:AN61,LTA!J$102:AN$102,LTA!J$104:AN$104)</f>
        <v>112.19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-350</v>
      </c>
      <c r="AC61">
        <f t="shared" si="0"/>
        <v>13.252262338058825</v>
      </c>
      <c r="AD61">
        <f t="shared" si="1"/>
        <v>669.04660742998033</v>
      </c>
      <c r="AE61">
        <f>'IDT-1'!C61</f>
        <v>0</v>
      </c>
      <c r="AF61" s="24"/>
      <c r="AG61">
        <f t="shared" si="2"/>
        <v>669.04660742998033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-60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5.9724799999999991</v>
      </c>
      <c r="E62">
        <f>GT_NG!Q62</f>
        <v>6.0086142322097382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581.98910880655967</v>
      </c>
      <c r="P62" s="36">
        <v>68.29000000000002</v>
      </c>
      <c r="Q62" s="36">
        <v>18.816815027923504</v>
      </c>
      <c r="R62" s="38">
        <v>25.7</v>
      </c>
      <c r="S62" s="38">
        <v>0</v>
      </c>
      <c r="T62" s="37">
        <f>SUMPRODUCT(LTA!J62:AN62,LTA!J$101:AN$101,LTA!J$104:AN$104)</f>
        <v>203.78</v>
      </c>
      <c r="U62" s="37">
        <f>SUMPRODUCT(LTA!J62:AN62,LTA!J$102:AN$102,LTA!J$104:AN$104)</f>
        <v>112.15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-350</v>
      </c>
      <c r="AC62">
        <f t="shared" si="0"/>
        <v>12.916537670219149</v>
      </c>
      <c r="AD62">
        <f t="shared" si="1"/>
        <v>665.38272982937053</v>
      </c>
      <c r="AE62">
        <f>'IDT-1'!C62</f>
        <v>0</v>
      </c>
      <c r="AF62" s="24"/>
      <c r="AG62">
        <f t="shared" si="2"/>
        <v>665.38272982937053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-43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5.9724799999999991</v>
      </c>
      <c r="E63">
        <f>GT_NG!Q63</f>
        <v>6.0086142322097382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581.98910880655967</v>
      </c>
      <c r="P63" s="36">
        <v>68.29000000000002</v>
      </c>
      <c r="Q63" s="36">
        <v>18.816815027923504</v>
      </c>
      <c r="R63" s="38">
        <v>26.3</v>
      </c>
      <c r="S63" s="38">
        <v>0</v>
      </c>
      <c r="T63" s="37">
        <f>SUMPRODUCT(LTA!J63:AN63,LTA!J$101:AN$101,LTA!J$104:AN$104)</f>
        <v>188.62</v>
      </c>
      <c r="U63" s="37">
        <f>SUMPRODUCT(LTA!J63:AN63,LTA!J$102:AN$102,LTA!J$104:AN$104)</f>
        <v>112.10000000000001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-350</v>
      </c>
      <c r="AC63">
        <f t="shared" si="0"/>
        <v>12.84123843535232</v>
      </c>
      <c r="AD63">
        <f t="shared" si="1"/>
        <v>644.84802906423715</v>
      </c>
      <c r="AE63">
        <f>'IDT-1'!C63</f>
        <v>0</v>
      </c>
      <c r="AF63" s="24"/>
      <c r="AG63">
        <f t="shared" si="2"/>
        <v>644.84802906423715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-49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5.9724799999999991</v>
      </c>
      <c r="E64">
        <f>GT_NG!Q64</f>
        <v>6.0086142322097382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589.24172558180942</v>
      </c>
      <c r="P64" s="36">
        <v>68.29000000000002</v>
      </c>
      <c r="Q64" s="36">
        <v>18.816815027923504</v>
      </c>
      <c r="R64" s="38">
        <v>26.3</v>
      </c>
      <c r="S64" s="38">
        <v>0</v>
      </c>
      <c r="T64" s="37">
        <f>SUMPRODUCT(LTA!J64:AN64,LTA!J$101:AN$101,LTA!J$104:AN$104)</f>
        <v>171.2</v>
      </c>
      <c r="U64" s="37">
        <f>SUMPRODUCT(LTA!J64:AN64,LTA!J$102:AN$102,LTA!J$104:AN$104)</f>
        <v>112.12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-350</v>
      </c>
      <c r="AC64">
        <f t="shared" si="0"/>
        <v>12.769697718018907</v>
      </c>
      <c r="AD64">
        <f t="shared" si="1"/>
        <v>632.77218655682009</v>
      </c>
      <c r="AE64">
        <f>'IDT-1'!C64</f>
        <v>0</v>
      </c>
      <c r="AF64" s="24"/>
      <c r="AG64">
        <f t="shared" si="2"/>
        <v>632.77218655682009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-51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5.9724799999999991</v>
      </c>
      <c r="E65">
        <f>GT_NG!Q65</f>
        <v>6.0086142322097382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592.67938521909355</v>
      </c>
      <c r="P65" s="36">
        <v>66.350000000000009</v>
      </c>
      <c r="Q65" s="36">
        <v>18.817460188933875</v>
      </c>
      <c r="R65" s="38">
        <v>26.3</v>
      </c>
      <c r="S65" s="38">
        <v>0</v>
      </c>
      <c r="T65" s="37">
        <f>SUMPRODUCT(LTA!J65:AN65,LTA!J$101:AN$101,LTA!J$104:AN$104)</f>
        <v>155.66</v>
      </c>
      <c r="U65" s="37">
        <f>SUMPRODUCT(LTA!J65:AN65,LTA!J$102:AN$102,LTA!J$104:AN$104)</f>
        <v>113.85000000000001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-350</v>
      </c>
      <c r="AC65">
        <f t="shared" si="0"/>
        <v>12.430523484666821</v>
      </c>
      <c r="AD65">
        <f t="shared" si="1"/>
        <v>646.79966558846695</v>
      </c>
      <c r="AE65">
        <f>'IDT-1'!C65</f>
        <v>-7</v>
      </c>
      <c r="AF65" s="24"/>
      <c r="AG65">
        <f t="shared" si="2"/>
        <v>639.79966558846695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-25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5.9724799999999991</v>
      </c>
      <c r="E66">
        <f>GT_NG!Q66</f>
        <v>6.0086142322097382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599.11485774224332</v>
      </c>
      <c r="P66" s="36">
        <v>68.290000000000006</v>
      </c>
      <c r="Q66" s="36">
        <v>18.817460188933875</v>
      </c>
      <c r="R66" s="38">
        <v>26.3</v>
      </c>
      <c r="S66" s="38">
        <v>0</v>
      </c>
      <c r="T66" s="37">
        <f>SUMPRODUCT(LTA!J66:AN66,LTA!J$101:AN$101,LTA!J$104:AN$104)</f>
        <v>135.94999999999999</v>
      </c>
      <c r="U66" s="37">
        <f>SUMPRODUCT(LTA!J66:AN66,LTA!J$102:AN$102,LTA!J$104:AN$104)</f>
        <v>113.69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-350</v>
      </c>
      <c r="AC66">
        <f t="shared" si="0"/>
        <v>12.151809092426635</v>
      </c>
      <c r="AD66">
        <f t="shared" si="1"/>
        <v>655.58385250385686</v>
      </c>
      <c r="AE66">
        <f>'IDT-1'!C66</f>
        <v>-21.591999999999999</v>
      </c>
      <c r="AF66" s="24"/>
      <c r="AG66">
        <f t="shared" si="2"/>
        <v>633.99185250385688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-5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5.9724799999999991</v>
      </c>
      <c r="E67">
        <f>GT_NG!Q67</f>
        <v>6.0086142322097382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628.75813399117737</v>
      </c>
      <c r="P67" s="36">
        <v>68.290000000000006</v>
      </c>
      <c r="Q67" s="36">
        <v>18.817460188933875</v>
      </c>
      <c r="R67" s="38">
        <v>26.3</v>
      </c>
      <c r="S67" s="38">
        <v>0</v>
      </c>
      <c r="T67" s="37">
        <f>SUMPRODUCT(LTA!J67:AN67,LTA!J$101:AN$101,LTA!J$104:AN$104)</f>
        <v>118.93</v>
      </c>
      <c r="U67" s="37">
        <f>SUMPRODUCT(LTA!J67:AN67,LTA!J$102:AN$102,LTA!J$104:AN$104)</f>
        <v>113.63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-350</v>
      </c>
      <c r="AC67">
        <f t="shared" si="0"/>
        <v>12.642677898461912</v>
      </c>
      <c r="AD67">
        <f t="shared" si="1"/>
        <v>624.49177035473986</v>
      </c>
      <c r="AE67">
        <f>'IDT-1'!C67</f>
        <v>-5</v>
      </c>
      <c r="AF67" s="24"/>
      <c r="AG67">
        <f t="shared" si="2"/>
        <v>619.49177035473986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-48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5.9724799999999991</v>
      </c>
      <c r="E68">
        <f>GT_NG!Q68</f>
        <v>8.2540584859251158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641.28737999274483</v>
      </c>
      <c r="P68" s="36">
        <v>68.290000000000006</v>
      </c>
      <c r="Q68" s="36">
        <v>18.817460188933875</v>
      </c>
      <c r="R68" s="38">
        <v>25.49</v>
      </c>
      <c r="S68" s="38">
        <v>0</v>
      </c>
      <c r="T68" s="37">
        <f>SUMPRODUCT(LTA!J68:AN68,LTA!J$101:AN$101,LTA!J$104:AN$104)</f>
        <v>98.56</v>
      </c>
      <c r="U68" s="37">
        <f>SUMPRODUCT(LTA!J68:AN68,LTA!J$102:AN$102,LTA!J$104:AN$104)</f>
        <v>113.46000000000001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-350</v>
      </c>
      <c r="AC68">
        <f t="shared" ref="AC68:AC98" si="3">SUMIF(B68:AB68,"&gt;0")*$AC$2-SUMIF(B68:AB68,"&lt;0")*($AC$2/(1-$AC$2))+SUMIF(AI68:AR68,"&gt;0")*$AC$2-SUMIF(AI68:AR68,"&lt;0")*($AC$2/(1-$AC$2))</f>
        <v>12.460521387397666</v>
      </c>
      <c r="AD68">
        <f t="shared" ref="AD68:AD98" si="4">SUM(B68:AB68,AI68:AR68)-AC68</f>
        <v>632.09861712108682</v>
      </c>
      <c r="AE68">
        <f>'IDT-1'!C68</f>
        <v>0</v>
      </c>
      <c r="AF68" s="24"/>
      <c r="AG68">
        <f t="shared" ref="AG68:AG98" si="5">SUM(AD68:AF68)</f>
        <v>632.09861712108682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-34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5.9724799999999991</v>
      </c>
      <c r="E69">
        <f>GT_NG!Q69</f>
        <v>8.2540584859251158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676.7909044397669</v>
      </c>
      <c r="P69" s="36">
        <v>68.290000000000006</v>
      </c>
      <c r="Q69" s="36">
        <v>18.817460188933875</v>
      </c>
      <c r="R69" s="38">
        <v>15.789999999999997</v>
      </c>
      <c r="S69" s="38">
        <v>0</v>
      </c>
      <c r="T69" s="37">
        <f>SUMPRODUCT(LTA!J69:AN69,LTA!J$101:AN$101,LTA!J$104:AN$104)</f>
        <v>77.319999999999993</v>
      </c>
      <c r="U69" s="37">
        <f>SUMPRODUCT(LTA!J69:AN69,LTA!J$102:AN$102,LTA!J$104:AN$104)</f>
        <v>113.25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-350</v>
      </c>
      <c r="AC69">
        <f t="shared" si="3"/>
        <v>12.605369932797803</v>
      </c>
      <c r="AD69">
        <f t="shared" si="4"/>
        <v>624.30729302270868</v>
      </c>
      <c r="AE69">
        <f>'IDT-1'!C69</f>
        <v>10</v>
      </c>
      <c r="AF69" s="24"/>
      <c r="AG69">
        <f t="shared" si="5"/>
        <v>634.30729302270868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-46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5.9724799999999991</v>
      </c>
      <c r="E70">
        <f>GT_NG!Q70</f>
        <v>8.2540584859251158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682.33451251627241</v>
      </c>
      <c r="P70" s="36">
        <v>68.290000000000006</v>
      </c>
      <c r="Q70" s="36">
        <v>18.817460188933875</v>
      </c>
      <c r="R70" s="38">
        <v>8.0673427724728342</v>
      </c>
      <c r="S70" s="38">
        <v>0</v>
      </c>
      <c r="T70" s="37">
        <f>SUMPRODUCT(LTA!J70:AN70,LTA!J$101:AN$101,LTA!J$104:AN$104)</f>
        <v>57.79</v>
      </c>
      <c r="U70" s="37">
        <f>SUMPRODUCT(LTA!J70:AN70,LTA!J$102:AN$102,LTA!J$104:AN$104)</f>
        <v>113.03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-350</v>
      </c>
      <c r="AC70">
        <f t="shared" si="3"/>
        <v>12.296978642480275</v>
      </c>
      <c r="AD70">
        <f t="shared" si="4"/>
        <v>615.68663516200445</v>
      </c>
      <c r="AE70">
        <f>'IDT-1'!C70</f>
        <v>40</v>
      </c>
      <c r="AF70" s="24"/>
      <c r="AG70">
        <f t="shared" si="5"/>
        <v>655.68663516200445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-33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5.9724799999999991</v>
      </c>
      <c r="E71">
        <f>GT_NG!Q71</f>
        <v>8.2540584859251158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48.427759840880711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652.22247249939687</v>
      </c>
      <c r="P71" s="36">
        <v>68.290000000000006</v>
      </c>
      <c r="Q71" s="36">
        <v>18.817460188933875</v>
      </c>
      <c r="R71" s="38">
        <v>3.66</v>
      </c>
      <c r="S71" s="38">
        <v>0</v>
      </c>
      <c r="T71" s="37">
        <f>SUMPRODUCT(LTA!J71:AN71,LTA!J$101:AN$101,LTA!J$104:AN$104)</f>
        <v>43.54</v>
      </c>
      <c r="U71" s="37">
        <f>SUMPRODUCT(LTA!J71:AN71,LTA!J$102:AN$102,LTA!J$104:AN$104)</f>
        <v>112.87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-350</v>
      </c>
      <c r="AC71">
        <f t="shared" si="3"/>
        <v>12.141622027122065</v>
      </c>
      <c r="AD71">
        <f t="shared" si="4"/>
        <v>535.91260898801443</v>
      </c>
      <c r="AE71">
        <f>'IDT-1'!C71</f>
        <v>142.46100000000001</v>
      </c>
      <c r="AF71" s="24"/>
      <c r="AG71">
        <f t="shared" si="5"/>
        <v>678.37360898801444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-64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5.9724799999999991</v>
      </c>
      <c r="E72">
        <f>GT_NG!Q72</f>
        <v>8.2540584859251158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48.427759840880711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655.50597431198935</v>
      </c>
      <c r="P72" s="36">
        <v>68.290000000000006</v>
      </c>
      <c r="Q72" s="36">
        <v>18.817460188933875</v>
      </c>
      <c r="R72" s="38">
        <v>0.45734104046242785</v>
      </c>
      <c r="S72" s="38">
        <v>0</v>
      </c>
      <c r="T72" s="37">
        <f>SUMPRODUCT(LTA!J72:AN72,LTA!J$101:AN$101,LTA!J$104:AN$104)</f>
        <v>39.340000000000003</v>
      </c>
      <c r="U72" s="37">
        <f>SUMPRODUCT(LTA!J72:AN72,LTA!J$102:AN$102,LTA!J$104:AN$104)</f>
        <v>112.85000000000001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-350</v>
      </c>
      <c r="AC72">
        <f t="shared" si="3"/>
        <v>11.865488001129673</v>
      </c>
      <c r="AD72">
        <f t="shared" si="4"/>
        <v>559.04958586706186</v>
      </c>
      <c r="AE72">
        <f>'IDT-1'!C72</f>
        <v>140.161</v>
      </c>
      <c r="AF72" s="24"/>
      <c r="AG72">
        <f t="shared" si="5"/>
        <v>699.21058586706181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-37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5.9724799999999991</v>
      </c>
      <c r="E73">
        <f>GT_NG!Q73</f>
        <v>8.5282672344956065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45.707914784909448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691.57986688318783</v>
      </c>
      <c r="P73" s="36">
        <v>68.290000000000006</v>
      </c>
      <c r="Q73" s="36">
        <v>18.817460188933875</v>
      </c>
      <c r="R73" s="38">
        <v>0.03</v>
      </c>
      <c r="S73" s="38">
        <v>0</v>
      </c>
      <c r="T73" s="37">
        <f>SUMPRODUCT(LTA!J73:AN73,LTA!J$101:AN$101,LTA!J$104:AN$104)</f>
        <v>34.049999999999997</v>
      </c>
      <c r="U73" s="37">
        <f>SUMPRODUCT(LTA!J73:AN73,LTA!J$102:AN$102,LTA!J$104:AN$104)</f>
        <v>112.79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-350</v>
      </c>
      <c r="AC73">
        <f t="shared" si="3"/>
        <v>12.208235457839173</v>
      </c>
      <c r="AD73">
        <f t="shared" si="4"/>
        <v>575.55775363368753</v>
      </c>
      <c r="AE73">
        <f>'IDT-1'!C73</f>
        <v>144.44499999999999</v>
      </c>
      <c r="AF73" s="24"/>
      <c r="AG73">
        <f t="shared" si="5"/>
        <v>720.00275363368746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-48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5.9724799999999991</v>
      </c>
      <c r="E74">
        <f>GT_NG!Q74</f>
        <v>8.5282672344956065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54.997549565604814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721.03698174584679</v>
      </c>
      <c r="P74" s="36">
        <v>68.290000000000006</v>
      </c>
      <c r="Q74" s="36">
        <v>18.817460188933875</v>
      </c>
      <c r="R74" s="38">
        <v>0.02</v>
      </c>
      <c r="S74" s="38">
        <v>0</v>
      </c>
      <c r="T74" s="37">
        <f>SUMPRODUCT(LTA!J74:AN74,LTA!J$101:AN$101,LTA!J$104:AN$104)</f>
        <v>24.330000000000002</v>
      </c>
      <c r="U74" s="37">
        <f>SUMPRODUCT(LTA!J74:AN74,LTA!J$102:AN$102,LTA!J$104:AN$104)</f>
        <v>112.62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-350</v>
      </c>
      <c r="AC74">
        <f t="shared" si="3"/>
        <v>12.46208685470069</v>
      </c>
      <c r="AD74">
        <f t="shared" si="4"/>
        <v>604.15065188018036</v>
      </c>
      <c r="AE74">
        <f>'IDT-1'!C74</f>
        <v>140.66499999999999</v>
      </c>
      <c r="AF74" s="24"/>
      <c r="AG74">
        <f t="shared" si="5"/>
        <v>744.81565188018033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-48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5.9724799999999991</v>
      </c>
      <c r="E75">
        <f>GT_NG!Q75</f>
        <v>8.5968591961671539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54.997549565604814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745.20759968092034</v>
      </c>
      <c r="P75" s="36">
        <v>68.290000000000006</v>
      </c>
      <c r="Q75" s="36">
        <v>18.817460188933875</v>
      </c>
      <c r="R75" s="38">
        <v>0</v>
      </c>
      <c r="S75" s="38">
        <v>0</v>
      </c>
      <c r="T75" s="37">
        <f>SUMPRODUCT(LTA!J75:AN75,LTA!J$101:AN$101,LTA!J$104:AN$104)</f>
        <v>20.72</v>
      </c>
      <c r="U75" s="37">
        <f>SUMPRODUCT(LTA!J75:AN75,LTA!J$102:AN$102,LTA!J$104:AN$104)</f>
        <v>112.57000000000001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-350</v>
      </c>
      <c r="AC75">
        <f t="shared" si="3"/>
        <v>12.643007901792046</v>
      </c>
      <c r="AD75">
        <f t="shared" si="4"/>
        <v>624.52894072983395</v>
      </c>
      <c r="AE75">
        <f>'IDT-1'!C75</f>
        <v>139.89500000000001</v>
      </c>
      <c r="AF75" s="24"/>
      <c r="AG75">
        <f t="shared" si="5"/>
        <v>764.42394072983393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-48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5.9724799999999991</v>
      </c>
      <c r="E76">
        <f>GT_NG!Q76</f>
        <v>8.5968591961671539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54.997549565604814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775.81079275667594</v>
      </c>
      <c r="P76" s="36">
        <v>68.290000000000006</v>
      </c>
      <c r="Q76" s="36">
        <v>18.817460188933875</v>
      </c>
      <c r="R76" s="38">
        <v>0</v>
      </c>
      <c r="S76" s="38">
        <v>0</v>
      </c>
      <c r="T76" s="37">
        <f>SUMPRODUCT(LTA!J76:AN76,LTA!J$101:AN$101,LTA!J$104:AN$104)</f>
        <v>20.53</v>
      </c>
      <c r="U76" s="37">
        <f>SUMPRODUCT(LTA!J76:AN76,LTA!J$102:AN$102,LTA!J$104:AN$104)</f>
        <v>112.54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-350</v>
      </c>
      <c r="AC76">
        <f t="shared" si="3"/>
        <v>13.194480081568946</v>
      </c>
      <c r="AD76">
        <f t="shared" si="4"/>
        <v>622.36066162581267</v>
      </c>
      <c r="AE76">
        <f>'IDT-1'!C76</f>
        <v>148.267</v>
      </c>
      <c r="AF76" s="24"/>
      <c r="AG76">
        <f t="shared" si="5"/>
        <v>770.62766162581261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-80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5.9724799999999991</v>
      </c>
      <c r="E77">
        <f>GT_NG!Q77</f>
        <v>8.5968591961671539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54.997549565604814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730.75526896229826</v>
      </c>
      <c r="P77" s="36">
        <v>68.290000000000006</v>
      </c>
      <c r="Q77" s="36">
        <v>18.817460188933875</v>
      </c>
      <c r="R77" s="38">
        <v>0</v>
      </c>
      <c r="S77" s="38">
        <v>0</v>
      </c>
      <c r="T77" s="37">
        <f>SUMPRODUCT(LTA!J77:AN77,LTA!J$101:AN$101,LTA!J$104:AN$104)</f>
        <v>20.36</v>
      </c>
      <c r="U77" s="37">
        <f>SUMPRODUCT(LTA!J77:AN77,LTA!J$102:AN$102,LTA!J$104:AN$104)</f>
        <v>112.51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-350</v>
      </c>
      <c r="AC77">
        <f t="shared" si="3"/>
        <v>12.70745019695647</v>
      </c>
      <c r="AD77">
        <f t="shared" si="4"/>
        <v>587.59216771604758</v>
      </c>
      <c r="AE77">
        <f>'IDT-1'!C77</f>
        <v>152.029</v>
      </c>
      <c r="AF77" s="24"/>
      <c r="AG77">
        <f t="shared" si="5"/>
        <v>739.62116771604758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-70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5.9724799999999991</v>
      </c>
      <c r="E78">
        <f>GT_NG!Q78</f>
        <v>8.5968591961671539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45.707914784909448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730.74581690933633</v>
      </c>
      <c r="P78" s="36">
        <v>68.290000000000006</v>
      </c>
      <c r="Q78" s="36">
        <v>18.817460188933875</v>
      </c>
      <c r="R78" s="38">
        <v>0</v>
      </c>
      <c r="S78" s="38">
        <v>0</v>
      </c>
      <c r="T78" s="37">
        <f>SUMPRODUCT(LTA!J78:AN78,LTA!J$101:AN$101,LTA!J$104:AN$104)</f>
        <v>20.260000000000002</v>
      </c>
      <c r="U78" s="37">
        <f>SUMPRODUCT(LTA!J78:AN78,LTA!J$102:AN$102,LTA!J$104:AN$104)</f>
        <v>112.41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-350</v>
      </c>
      <c r="AC78">
        <f t="shared" si="3"/>
        <v>12.712639508042239</v>
      </c>
      <c r="AD78">
        <f t="shared" si="4"/>
        <v>568.08789157130445</v>
      </c>
      <c r="AE78">
        <f>'IDT-1'!C78</f>
        <v>156.15700000000001</v>
      </c>
      <c r="AF78" s="24"/>
      <c r="AG78">
        <f t="shared" si="5"/>
        <v>724.24489157130449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-80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5.9724799999999991</v>
      </c>
      <c r="E79">
        <f>GT_NG!Q79</f>
        <v>8.5968591961671539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48.427759840880711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722.28059839668413</v>
      </c>
      <c r="P79" s="36">
        <v>68.290000000000006</v>
      </c>
      <c r="Q79" s="36">
        <v>18.817460188933875</v>
      </c>
      <c r="R79" s="38">
        <v>0</v>
      </c>
      <c r="S79" s="38">
        <v>0</v>
      </c>
      <c r="T79" s="37">
        <f>SUMPRODUCT(LTA!J79:AN79,LTA!J$101:AN$101,LTA!J$104:AN$104)</f>
        <v>37</v>
      </c>
      <c r="U79" s="37">
        <f>SUMPRODUCT(LTA!J79:AN79,LTA!J$102:AN$102,LTA!J$104:AN$104)</f>
        <v>112.21000000000001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-350</v>
      </c>
      <c r="AC79">
        <f t="shared" si="3"/>
        <v>12.718850946401494</v>
      </c>
      <c r="AD79">
        <f t="shared" si="4"/>
        <v>588.87630667626433</v>
      </c>
      <c r="AE79">
        <f>'IDT-1'!C79</f>
        <v>150</v>
      </c>
      <c r="AF79" s="24"/>
      <c r="AG79">
        <f t="shared" si="5"/>
        <v>738.87630667626433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-70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5.9724799999999991</v>
      </c>
      <c r="E80">
        <f>GT_NG!Q80</f>
        <v>7.9977534400449315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48.427759840880711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673.45395396068716</v>
      </c>
      <c r="P80" s="36">
        <v>68.290000000000006</v>
      </c>
      <c r="Q80" s="36">
        <v>18.817460188933875</v>
      </c>
      <c r="R80" s="38">
        <v>0</v>
      </c>
      <c r="S80" s="38">
        <v>0</v>
      </c>
      <c r="T80" s="37">
        <f>SUMPRODUCT(LTA!J80:AN80,LTA!J$101:AN$101,LTA!J$104:AN$104)</f>
        <v>42.14</v>
      </c>
      <c r="U80" s="37">
        <f>SUMPRODUCT(LTA!J80:AN80,LTA!J$102:AN$102,LTA!J$104:AN$104)</f>
        <v>112.12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-350</v>
      </c>
      <c r="AC80">
        <f t="shared" si="3"/>
        <v>12.150781794266939</v>
      </c>
      <c r="AD80">
        <f t="shared" si="4"/>
        <v>565.06862563627976</v>
      </c>
      <c r="AE80">
        <f>'IDT-1'!C80</f>
        <v>153.13</v>
      </c>
      <c r="AF80" s="24"/>
      <c r="AG80">
        <f t="shared" si="5"/>
        <v>718.19862563627976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-50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5.9724799999999991</v>
      </c>
      <c r="E81">
        <f>GT_NG!Q81</f>
        <v>7.9977534400449315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48.427759840880711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685.19099213007041</v>
      </c>
      <c r="P81" s="36">
        <v>68.290000000000006</v>
      </c>
      <c r="Q81" s="36">
        <v>18.817460188933875</v>
      </c>
      <c r="R81" s="38">
        <v>0</v>
      </c>
      <c r="S81" s="38">
        <v>0</v>
      </c>
      <c r="T81" s="37">
        <f>SUMPRODUCT(LTA!J81:AN81,LTA!J$101:AN$101,LTA!J$104:AN$104)</f>
        <v>42.73</v>
      </c>
      <c r="U81" s="37">
        <f>SUMPRODUCT(LTA!J81:AN81,LTA!J$102:AN$102,LTA!J$104:AN$104)</f>
        <v>112.13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-350</v>
      </c>
      <c r="AC81">
        <f t="shared" si="3"/>
        <v>11.985457354047746</v>
      </c>
      <c r="AD81">
        <f t="shared" si="4"/>
        <v>646.89098824588223</v>
      </c>
      <c r="AE81">
        <f>'IDT-1'!C81</f>
        <v>56.25</v>
      </c>
      <c r="AF81" s="24"/>
      <c r="AG81">
        <f t="shared" si="5"/>
        <v>703.14098824588223</v>
      </c>
      <c r="AI81" s="34">
        <f>PXIL!I81</f>
        <v>0</v>
      </c>
      <c r="AJ81" s="34">
        <f>PXIL!O81</f>
        <v>0</v>
      </c>
      <c r="AK81" s="34">
        <f>RTM_IEX!I81</f>
        <v>19.32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5.9724799999999991</v>
      </c>
      <c r="E82">
        <f>GT_NG!Q82</f>
        <v>7.9977534400449315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48.427759840880711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646.33440106688363</v>
      </c>
      <c r="P82" s="36">
        <v>68.290000000000006</v>
      </c>
      <c r="Q82" s="36">
        <v>18.817460188933875</v>
      </c>
      <c r="R82" s="38">
        <v>0</v>
      </c>
      <c r="S82" s="38">
        <v>0</v>
      </c>
      <c r="T82" s="37">
        <f>SUMPRODUCT(LTA!J82:AN82,LTA!J$101:AN$101,LTA!J$104:AN$104)</f>
        <v>42.9</v>
      </c>
      <c r="U82" s="37">
        <f>SUMPRODUCT(LTA!J82:AN82,LTA!J$102:AN$102,LTA!J$104:AN$104)</f>
        <v>115.46000000000001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-350</v>
      </c>
      <c r="AC82">
        <f t="shared" si="3"/>
        <v>11.716911352691701</v>
      </c>
      <c r="AD82">
        <f t="shared" si="4"/>
        <v>616.64294318405143</v>
      </c>
      <c r="AE82">
        <f>'IDT-1'!C82</f>
        <v>43.75</v>
      </c>
      <c r="AF82" s="24"/>
      <c r="AG82">
        <f t="shared" si="5"/>
        <v>660.39294318405143</v>
      </c>
      <c r="AI82" s="34">
        <f>PXIL!I82</f>
        <v>0</v>
      </c>
      <c r="AJ82" s="34">
        <f>PXIL!O82</f>
        <v>0</v>
      </c>
      <c r="AK82" s="34">
        <f>RTM_IEX!I82</f>
        <v>24.16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5.9724799999999991</v>
      </c>
      <c r="E83">
        <f>GT_NG!Q83</f>
        <v>8.3222738453129281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627.66033066314162</v>
      </c>
      <c r="P83" s="36">
        <v>68.290000000000006</v>
      </c>
      <c r="Q83" s="36">
        <v>9.33</v>
      </c>
      <c r="R83" s="38">
        <v>0</v>
      </c>
      <c r="S83" s="38">
        <v>0</v>
      </c>
      <c r="T83" s="37">
        <f>SUMPRODUCT(LTA!J83:AN83,LTA!J$101:AN$101,LTA!J$104:AN$104)</f>
        <v>41.92</v>
      </c>
      <c r="U83" s="37">
        <f>SUMPRODUCT(LTA!J83:AN83,LTA!J$102:AN$102,LTA!J$104:AN$104)</f>
        <v>114.87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-250</v>
      </c>
      <c r="AC83">
        <f t="shared" si="3"/>
        <v>10.714281520120535</v>
      </c>
      <c r="AD83">
        <f t="shared" si="4"/>
        <v>624.24305242123069</v>
      </c>
      <c r="AE83">
        <f>'IDT-1'!C83</f>
        <v>-2</v>
      </c>
      <c r="AF83" s="24"/>
      <c r="AG83">
        <f t="shared" si="5"/>
        <v>622.24305242123069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-40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5.9724799999999991</v>
      </c>
      <c r="E84">
        <f>GT_NG!Q84</f>
        <v>8.3222738453129281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627.87369573998183</v>
      </c>
      <c r="P84" s="36">
        <v>68.290000000000006</v>
      </c>
      <c r="Q84" s="36">
        <v>9.33</v>
      </c>
      <c r="R84" s="38">
        <v>0</v>
      </c>
      <c r="S84" s="38">
        <v>0</v>
      </c>
      <c r="T84" s="37">
        <f>SUMPRODUCT(LTA!J84:AN84,LTA!J$101:AN$101,LTA!J$104:AN$104)</f>
        <v>50.01</v>
      </c>
      <c r="U84" s="37">
        <f>SUMPRODUCT(LTA!J84:AN84,LTA!J$102:AN$102,LTA!J$104:AN$104)</f>
        <v>123.71000000000001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-250</v>
      </c>
      <c r="AC84">
        <f t="shared" si="3"/>
        <v>10.865143132796728</v>
      </c>
      <c r="AD84">
        <f t="shared" si="4"/>
        <v>641.23555588539477</v>
      </c>
      <c r="AE84">
        <f>'IDT-1'!C84</f>
        <v>-7</v>
      </c>
      <c r="AF84" s="24"/>
      <c r="AG84">
        <f t="shared" si="5"/>
        <v>634.23555588539477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-40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5.9724799999999991</v>
      </c>
      <c r="E85">
        <f>GT_NG!Q85</f>
        <v>8.3222738453129281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633.8337256560153</v>
      </c>
      <c r="P85" s="36">
        <v>68.290000000000006</v>
      </c>
      <c r="Q85" s="36">
        <v>9.33</v>
      </c>
      <c r="R85" s="38">
        <v>0</v>
      </c>
      <c r="S85" s="38">
        <v>0</v>
      </c>
      <c r="T85" s="37">
        <f>SUMPRODUCT(LTA!J85:AN85,LTA!J$101:AN$101,LTA!J$104:AN$104)</f>
        <v>49.34</v>
      </c>
      <c r="U85" s="37">
        <f>SUMPRODUCT(LTA!J85:AN85,LTA!J$102:AN$102,LTA!J$104:AN$104)</f>
        <v>122.87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-250</v>
      </c>
      <c r="AC85">
        <f t="shared" si="3"/>
        <v>11.241672241901245</v>
      </c>
      <c r="AD85">
        <f t="shared" si="4"/>
        <v>607.30905669232368</v>
      </c>
      <c r="AE85">
        <f>'IDT-1'!C85</f>
        <v>-17</v>
      </c>
      <c r="AF85" s="24"/>
      <c r="AG85">
        <f t="shared" si="5"/>
        <v>590.30905669232368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-78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5.9724799999999991</v>
      </c>
      <c r="E86">
        <f>GT_NG!Q86</f>
        <v>7.9977534400449315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613.30602369115707</v>
      </c>
      <c r="P86" s="36">
        <v>68.290000000000006</v>
      </c>
      <c r="Q86" s="36">
        <v>9.33</v>
      </c>
      <c r="R86" s="38">
        <v>0</v>
      </c>
      <c r="S86" s="38">
        <v>0</v>
      </c>
      <c r="T86" s="37">
        <f>SUMPRODUCT(LTA!J86:AN86,LTA!J$101:AN$101,LTA!J$104:AN$104)</f>
        <v>48.34</v>
      </c>
      <c r="U86" s="37">
        <f>SUMPRODUCT(LTA!J86:AN86,LTA!J$102:AN$102,LTA!J$104:AN$104)</f>
        <v>122.53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-250</v>
      </c>
      <c r="AC86">
        <f t="shared" si="3"/>
        <v>10.966477537344375</v>
      </c>
      <c r="AD86">
        <f t="shared" si="4"/>
        <v>594.39202902675424</v>
      </c>
      <c r="AE86">
        <f>'IDT-1'!C86</f>
        <v>-22</v>
      </c>
      <c r="AF86" s="24"/>
      <c r="AG86">
        <f t="shared" si="5"/>
        <v>572.39202902675424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-69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5.9724799999999991</v>
      </c>
      <c r="E87">
        <f>GT_NG!Q87</f>
        <v>7.9977534400449315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613.84786875275131</v>
      </c>
      <c r="P87" s="36">
        <v>68.290000000000006</v>
      </c>
      <c r="Q87" s="36">
        <v>9.33</v>
      </c>
      <c r="R87" s="38">
        <v>0</v>
      </c>
      <c r="S87" s="38">
        <v>0</v>
      </c>
      <c r="T87" s="37">
        <f>SUMPRODUCT(LTA!J87:AN87,LTA!J$101:AN$101,LTA!J$104:AN$104)</f>
        <v>58.34</v>
      </c>
      <c r="U87" s="37">
        <f>SUMPRODUCT(LTA!J87:AN87,LTA!J$102:AN$102,LTA!J$104:AN$104)</f>
        <v>122.21000000000001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-250</v>
      </c>
      <c r="AC87">
        <f t="shared" si="3"/>
        <v>10.896623478486891</v>
      </c>
      <c r="AD87">
        <f t="shared" si="4"/>
        <v>622.68372814720612</v>
      </c>
      <c r="AE87">
        <f>'IDT-1'!C87</f>
        <v>-32</v>
      </c>
      <c r="AF87" s="24"/>
      <c r="AG87">
        <f t="shared" si="5"/>
        <v>590.68372814720612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-51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5.9724799999999991</v>
      </c>
      <c r="E88">
        <f>GT_NG!Q88</f>
        <v>7.9977534400449315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597.50731930903351</v>
      </c>
      <c r="P88" s="36">
        <v>68.290000000000006</v>
      </c>
      <c r="Q88" s="36">
        <v>9.33</v>
      </c>
      <c r="R88" s="38">
        <v>0</v>
      </c>
      <c r="S88" s="38">
        <v>0</v>
      </c>
      <c r="T88" s="37">
        <f>SUMPRODUCT(LTA!J88:AN88,LTA!J$101:AN$101,LTA!J$104:AN$104)</f>
        <v>58.17</v>
      </c>
      <c r="U88" s="37">
        <f>SUMPRODUCT(LTA!J88:AN88,LTA!J$102:AN$102,LTA!J$104:AN$104)</f>
        <v>125.03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-250</v>
      </c>
      <c r="AC88">
        <f t="shared" si="3"/>
        <v>10.625218475504852</v>
      </c>
      <c r="AD88">
        <f t="shared" si="4"/>
        <v>626.26458370647015</v>
      </c>
      <c r="AE88">
        <f>'IDT-1'!C88</f>
        <v>-37</v>
      </c>
      <c r="AF88" s="24"/>
      <c r="AG88">
        <f t="shared" si="5"/>
        <v>589.26458370647015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-34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5.9724799999999991</v>
      </c>
      <c r="E89">
        <f>GT_NG!Q89</f>
        <v>7.9977534400449315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595.32836451492039</v>
      </c>
      <c r="P89" s="36">
        <v>68.290000000000006</v>
      </c>
      <c r="Q89" s="36">
        <v>9.33</v>
      </c>
      <c r="R89" s="38">
        <v>0</v>
      </c>
      <c r="S89" s="38">
        <v>0</v>
      </c>
      <c r="T89" s="37">
        <f>SUMPRODUCT(LTA!J89:AN89,LTA!J$101:AN$101,LTA!J$104:AN$104)</f>
        <v>57.84</v>
      </c>
      <c r="U89" s="37">
        <f>SUMPRODUCT(LTA!J89:AN89,LTA!J$102:AN$102,LTA!J$104:AN$104)</f>
        <v>121.96000000000001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-250</v>
      </c>
      <c r="AC89">
        <f t="shared" si="3"/>
        <v>10.664904948538611</v>
      </c>
      <c r="AD89">
        <f t="shared" si="4"/>
        <v>610.64594243932345</v>
      </c>
      <c r="AE89">
        <f>'IDT-1'!C89</f>
        <v>-47</v>
      </c>
      <c r="AF89" s="24"/>
      <c r="AG89">
        <f t="shared" si="5"/>
        <v>563.64594243932345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-44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5.9724799999999991</v>
      </c>
      <c r="E90">
        <f>GT_NG!Q90</f>
        <v>7.9977534400449315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595.32557522119941</v>
      </c>
      <c r="P90" s="36">
        <v>68.290000000000006</v>
      </c>
      <c r="Q90" s="36">
        <v>9.3300000000000018</v>
      </c>
      <c r="R90" s="38">
        <v>0</v>
      </c>
      <c r="S90" s="38">
        <v>0</v>
      </c>
      <c r="T90" s="37">
        <f>SUMPRODUCT(LTA!J90:AN90,LTA!J$101:AN$101,LTA!J$104:AN$104)</f>
        <v>44.76</v>
      </c>
      <c r="U90" s="37">
        <f>SUMPRODUCT(LTA!J90:AN90,LTA!J$102:AN$102,LTA!J$104:AN$104)</f>
        <v>121.78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-250</v>
      </c>
      <c r="AC90">
        <f t="shared" si="3"/>
        <v>10.521558020187278</v>
      </c>
      <c r="AD90">
        <f t="shared" si="4"/>
        <v>600.52650007395368</v>
      </c>
      <c r="AE90">
        <f>'IDT-1'!C90</f>
        <v>-57</v>
      </c>
      <c r="AF90" s="24"/>
      <c r="AG90">
        <f t="shared" si="5"/>
        <v>543.52650007395368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-41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5.9724799999999991</v>
      </c>
      <c r="E91">
        <f>GT_NG!Q91</f>
        <v>8.3222738453129281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574.28544054625434</v>
      </c>
      <c r="P91" s="36">
        <v>31.74</v>
      </c>
      <c r="Q91" s="36">
        <v>9.3300000000000018</v>
      </c>
      <c r="R91" s="38">
        <v>0</v>
      </c>
      <c r="S91" s="38">
        <v>0</v>
      </c>
      <c r="T91" s="37">
        <f>SUMPRODUCT(LTA!J91:AN91,LTA!J$101:AN$101,LTA!J$104:AN$104)</f>
        <v>42.01</v>
      </c>
      <c r="U91" s="37">
        <f>SUMPRODUCT(LTA!J91:AN91,LTA!J$102:AN$102,LTA!J$104:AN$104)</f>
        <v>121.67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-267.08</v>
      </c>
      <c r="AC91">
        <f t="shared" si="3"/>
        <v>10.090822267560045</v>
      </c>
      <c r="AD91">
        <f t="shared" si="4"/>
        <v>529.75162155690396</v>
      </c>
      <c r="AE91">
        <f>'IDT-1'!C91</f>
        <v>0</v>
      </c>
      <c r="AF91" s="24"/>
      <c r="AG91">
        <f t="shared" si="5"/>
        <v>529.75162155690396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-35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5.9724799999999991</v>
      </c>
      <c r="E92">
        <f>GT_NG!Q92</f>
        <v>8.3222738453129281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574.28544054625434</v>
      </c>
      <c r="P92" s="36">
        <v>31.74</v>
      </c>
      <c r="Q92" s="36">
        <v>9.3300000000000018</v>
      </c>
      <c r="R92" s="38">
        <v>0</v>
      </c>
      <c r="S92" s="38">
        <v>0</v>
      </c>
      <c r="T92" s="37">
        <f>SUMPRODUCT(LTA!J92:AN92,LTA!J$101:AN$101,LTA!J$104:AN$104)</f>
        <v>28.51</v>
      </c>
      <c r="U92" s="37">
        <f>SUMPRODUCT(LTA!J92:AN92,LTA!J$102:AN$102,LTA!J$104:AN$104)</f>
        <v>121.53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-267.08</v>
      </c>
      <c r="AC92">
        <f t="shared" si="3"/>
        <v>9.9707902675600444</v>
      </c>
      <c r="AD92">
        <f t="shared" si="4"/>
        <v>516.23165355690389</v>
      </c>
      <c r="AE92">
        <f>'IDT-1'!C92</f>
        <v>-5</v>
      </c>
      <c r="AF92" s="24"/>
      <c r="AG92">
        <f t="shared" si="5"/>
        <v>511.23165355690389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-35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5.9724799999999991</v>
      </c>
      <c r="E93">
        <f>GT_NG!Q93</f>
        <v>8.3222738453129281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588.74054691837762</v>
      </c>
      <c r="P93" s="36">
        <v>31.74</v>
      </c>
      <c r="Q93" s="36">
        <v>9.3300000000000018</v>
      </c>
      <c r="R93" s="38">
        <v>0</v>
      </c>
      <c r="S93" s="38">
        <v>0</v>
      </c>
      <c r="T93" s="37">
        <f>SUMPRODUCT(LTA!J93:AN93,LTA!J$101:AN$101,LTA!J$104:AN$104)</f>
        <v>27.34</v>
      </c>
      <c r="U93" s="37">
        <f>SUMPRODUCT(LTA!J93:AN93,LTA!J$102:AN$102,LTA!J$104:AN$104)</f>
        <v>68.48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-267.08</v>
      </c>
      <c r="AC93">
        <f t="shared" si="3"/>
        <v>9.3101247403578942</v>
      </c>
      <c r="AD93">
        <f t="shared" si="4"/>
        <v>512.1274254562295</v>
      </c>
      <c r="AE93">
        <f>'IDT-1'!C93</f>
        <v>-14</v>
      </c>
      <c r="AF93" s="24"/>
      <c r="AG93">
        <f t="shared" si="5"/>
        <v>498.1274254562295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5.9724799999999991</v>
      </c>
      <c r="E94">
        <f>GT_NG!Q94</f>
        <v>8.3222738453129281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584.10017052772025</v>
      </c>
      <c r="P94" s="36">
        <v>32.85</v>
      </c>
      <c r="Q94" s="36">
        <v>9.3300000000000018</v>
      </c>
      <c r="R94" s="38">
        <v>0</v>
      </c>
      <c r="S94" s="38">
        <v>0</v>
      </c>
      <c r="T94" s="37">
        <f>SUMPRODUCT(LTA!J94:AN94,LTA!J$101:AN$101,LTA!J$104:AN$104)</f>
        <v>26.67</v>
      </c>
      <c r="U94" s="37">
        <f>SUMPRODUCT(LTA!J94:AN94,LTA!J$102:AN$102,LTA!J$104:AN$104)</f>
        <v>68.320000000000007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-267.08</v>
      </c>
      <c r="AC94">
        <f t="shared" si="3"/>
        <v>9.6373054281201078</v>
      </c>
      <c r="AD94">
        <f t="shared" si="4"/>
        <v>548.97986837780979</v>
      </c>
      <c r="AE94">
        <f>'IDT-1'!C94</f>
        <v>-58.847000000000001</v>
      </c>
      <c r="AF94" s="24"/>
      <c r="AG94">
        <f t="shared" si="5"/>
        <v>490.13286837780981</v>
      </c>
      <c r="AI94" s="34">
        <f>PXIL!I94</f>
        <v>0</v>
      </c>
      <c r="AJ94" s="34">
        <f>PXIL!O94</f>
        <v>0</v>
      </c>
      <c r="AK94" s="34">
        <f>RTM_IEX!I94</f>
        <v>41.54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5.9724799999999991</v>
      </c>
      <c r="E95">
        <f>GT_NG!Q95</f>
        <v>8.3222738453129281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563.61906385166333</v>
      </c>
      <c r="P95" s="36">
        <v>31.74</v>
      </c>
      <c r="Q95" s="36">
        <v>9.3300000000000018</v>
      </c>
      <c r="R95" s="38">
        <v>0</v>
      </c>
      <c r="S95" s="38">
        <v>0</v>
      </c>
      <c r="T95" s="37">
        <f>SUMPRODUCT(LTA!J95:AN95,LTA!J$101:AN$101,LTA!J$104:AN$104)</f>
        <v>26.08</v>
      </c>
      <c r="U95" s="37">
        <f>SUMPRODUCT(LTA!J95:AN95,LTA!J$102:AN$102,LTA!J$104:AN$104)</f>
        <v>68.14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-267.08</v>
      </c>
      <c r="AC95">
        <f t="shared" si="3"/>
        <v>9.3725916893708074</v>
      </c>
      <c r="AD95">
        <f t="shared" si="4"/>
        <v>519.16347544050222</v>
      </c>
      <c r="AE95">
        <f>'IDT-1'!C95</f>
        <v>-20</v>
      </c>
      <c r="AF95" s="24"/>
      <c r="AG95">
        <f t="shared" si="5"/>
        <v>499.16347544050222</v>
      </c>
      <c r="AI95" s="34">
        <f>PXIL!I95</f>
        <v>0</v>
      </c>
      <c r="AJ95" s="34">
        <f>PXIL!O95</f>
        <v>0</v>
      </c>
      <c r="AK95" s="34">
        <f>RTM_IEX!I95</f>
        <v>33.82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5.9724799999999991</v>
      </c>
      <c r="E96">
        <f>GT_NG!Q96</f>
        <v>8.3222738453129281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563.61906385166333</v>
      </c>
      <c r="P96" s="36">
        <v>31.74</v>
      </c>
      <c r="Q96" s="36">
        <v>9.3300000000000018</v>
      </c>
      <c r="R96" s="38">
        <v>0</v>
      </c>
      <c r="S96" s="38">
        <v>0</v>
      </c>
      <c r="T96" s="37">
        <f>SUMPRODUCT(LTA!J96:AN96,LTA!J$101:AN$101,LTA!J$104:AN$104)</f>
        <v>25.01</v>
      </c>
      <c r="U96" s="37">
        <f>SUMPRODUCT(LTA!J96:AN96,LTA!J$102:AN$102,LTA!J$104:AN$104)</f>
        <v>67.849999999999994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-20</v>
      </c>
      <c r="AA96" s="75">
        <f>STOA!I96</f>
        <v>0</v>
      </c>
      <c r="AB96" s="75">
        <f>-STOA!O96</f>
        <v>-267.08</v>
      </c>
      <c r="AC96">
        <f t="shared" si="3"/>
        <v>9.5636182398147156</v>
      </c>
      <c r="AD96">
        <f t="shared" si="4"/>
        <v>500.50244889005825</v>
      </c>
      <c r="AE96">
        <f>'IDT-1'!C96</f>
        <v>-13.124000000000001</v>
      </c>
      <c r="AF96" s="24"/>
      <c r="AG96">
        <f t="shared" si="5"/>
        <v>487.37844889005822</v>
      </c>
      <c r="AI96" s="34">
        <f>PXIL!I96</f>
        <v>0</v>
      </c>
      <c r="AJ96" s="34">
        <f>PXIL!O96</f>
        <v>0</v>
      </c>
      <c r="AK96" s="34">
        <f>RTM_IEX!I96</f>
        <v>36.71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5.9724799999999991</v>
      </c>
      <c r="E97">
        <f>GT_NG!Q97</f>
        <v>8.3222738453129281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562.57952714155863</v>
      </c>
      <c r="P97" s="36">
        <v>31.74</v>
      </c>
      <c r="Q97" s="36">
        <v>9.3300000000000018</v>
      </c>
      <c r="R97" s="38">
        <v>0</v>
      </c>
      <c r="S97" s="38">
        <v>0</v>
      </c>
      <c r="T97" s="37">
        <f>SUMPRODUCT(LTA!J97:AN97,LTA!J$101:AN$101,LTA!J$104:AN$104)</f>
        <v>24.67</v>
      </c>
      <c r="U97" s="37">
        <f>SUMPRODUCT(LTA!J97:AN97,LTA!J$102:AN$102,LTA!J$104:AN$104)</f>
        <v>67.64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-267.08</v>
      </c>
      <c r="AC97">
        <f t="shared" si="3"/>
        <v>9.0490197663218872</v>
      </c>
      <c r="AD97">
        <f t="shared" si="4"/>
        <v>482.71751065344637</v>
      </c>
      <c r="AE97">
        <f>'IDT-1'!C97</f>
        <v>-3.81</v>
      </c>
      <c r="AF97" s="24"/>
      <c r="AG97">
        <f t="shared" si="5"/>
        <v>478.90751065344637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5.9724799999999991</v>
      </c>
      <c r="E98">
        <f>GT_NG!Q98</f>
        <v>8.3222738453129281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562.57952714155863</v>
      </c>
      <c r="P98" s="36">
        <v>31.74</v>
      </c>
      <c r="Q98" s="36">
        <v>9.3300000000000018</v>
      </c>
      <c r="R98" s="38">
        <v>0</v>
      </c>
      <c r="S98" s="38">
        <v>0</v>
      </c>
      <c r="T98" s="37">
        <f>SUMPRODUCT(LTA!J98:AN98,LTA!J$101:AN$101,LTA!J$104:AN$104)</f>
        <v>24.01</v>
      </c>
      <c r="U98" s="37">
        <f>SUMPRODUCT(LTA!J98:AN98,LTA!J$102:AN$102,LTA!J$104:AN$104)</f>
        <v>67.320000000000007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-267.08</v>
      </c>
      <c r="AC98">
        <f t="shared" si="3"/>
        <v>9.0403957663218879</v>
      </c>
      <c r="AD98">
        <f t="shared" si="4"/>
        <v>481.74613465344646</v>
      </c>
      <c r="AE98">
        <f>'IDT-1'!C98</f>
        <v>0</v>
      </c>
      <c r="AF98" s="24"/>
      <c r="AG98">
        <f t="shared" si="5"/>
        <v>481.74613465344646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0.1417530800000002</v>
      </c>
      <c r="E99">
        <f t="shared" si="6"/>
        <v>0.1314957791866255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1.1707949598448322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14.665196728407023</v>
      </c>
      <c r="P99" s="36">
        <f t="shared" si="6"/>
        <v>1.331019111709645</v>
      </c>
      <c r="Q99" s="36">
        <f t="shared" si="6"/>
        <v>0.31755268311572149</v>
      </c>
      <c r="R99" s="38">
        <f t="shared" si="6"/>
        <v>0.24529932474559549</v>
      </c>
      <c r="S99" s="38">
        <f t="shared" si="6"/>
        <v>0</v>
      </c>
      <c r="T99" s="37">
        <f t="shared" si="6"/>
        <v>2.2004225000000006</v>
      </c>
      <c r="U99" s="37">
        <f t="shared" si="6"/>
        <v>2.4895999999999998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-0.46977250000000004</v>
      </c>
      <c r="AA99" s="75">
        <f t="shared" si="6"/>
        <v>0</v>
      </c>
      <c r="AB99" s="75">
        <f t="shared" si="6"/>
        <v>-7.3866400000000034</v>
      </c>
      <c r="AC99">
        <f t="shared" si="6"/>
        <v>0.27605225038281928</v>
      </c>
      <c r="AD99">
        <f t="shared" si="6"/>
        <v>13.944451916626623</v>
      </c>
      <c r="AE99">
        <f t="shared" si="6"/>
        <v>0.16989775000000004</v>
      </c>
      <c r="AG99">
        <f t="shared" si="6"/>
        <v>14.114349666626619</v>
      </c>
      <c r="AI99">
        <f t="shared" si="6"/>
        <v>0</v>
      </c>
      <c r="AJ99">
        <f t="shared" si="6"/>
        <v>0</v>
      </c>
      <c r="AK99">
        <f t="shared" si="6"/>
        <v>6.3282500000000005E-2</v>
      </c>
      <c r="AL99">
        <f t="shared" si="6"/>
        <v>-0.67949999999999999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86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45241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526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45241</v>
      </c>
      <c r="B1" s="215"/>
      <c r="C1" s="215"/>
      <c r="D1" s="222" t="s">
        <v>437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455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374</v>
      </c>
      <c r="AP1" s="228" t="s">
        <v>375</v>
      </c>
      <c r="AQ1" s="228" t="s">
        <v>376</v>
      </c>
      <c r="AR1" s="228" t="s">
        <v>377</v>
      </c>
    </row>
    <row r="2" spans="1:44">
      <c r="A2" s="25" t="s">
        <v>44</v>
      </c>
      <c r="B2" s="215"/>
      <c r="C2" s="215"/>
      <c r="D2" s="222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8.8000000000000005E-3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D3">
        <f>TWEPL!R3</f>
        <v>7.7030400000000006</v>
      </c>
      <c r="E3">
        <f>GT_NG!T3</f>
        <v>11.218951290923611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58.730000000000004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479.69739998496175</v>
      </c>
      <c r="P3" s="36">
        <v>75.06</v>
      </c>
      <c r="Q3" s="36">
        <v>7.7299999999999995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352.94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-142</v>
      </c>
      <c r="AA3" s="75">
        <f>STOA!J3</f>
        <v>3.41</v>
      </c>
      <c r="AB3" s="75">
        <f>-STOA!P3</f>
        <v>0</v>
      </c>
      <c r="AC3">
        <f>SUMIF(B3:AB3,"&gt;0")*$AC$2-SUMIF(B3:AB3,"&lt;0")*($AC$2/(1-$AC$2))+SUMIF(AI3:AR3,"&gt;0")*$AC$2-SUMIF(AI3:AR3,"&lt;0")*($AC$2/(1-$AC$2))</f>
        <v>10.207363301823433</v>
      </c>
      <c r="AD3">
        <f>SUM(B3:AB3,AI3:AR3)-AC3</f>
        <v>824.28202797406198</v>
      </c>
      <c r="AE3">
        <f>'IDT-1'!F3</f>
        <v>0</v>
      </c>
      <c r="AF3" s="24"/>
      <c r="AG3">
        <f>SUM(AD3:AF3)</f>
        <v>824.28202797406198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7.7030400000000006</v>
      </c>
      <c r="E4">
        <f>GT_NG!T4</f>
        <v>11.218951290923611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58.730000000000004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402.82837791936254</v>
      </c>
      <c r="P4" s="36">
        <v>20.229999999999997</v>
      </c>
      <c r="Q4" s="36">
        <v>7.7299999999999995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313.11999999999995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-40</v>
      </c>
      <c r="AA4" s="75">
        <f>STOA!J4</f>
        <v>3.41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7.827472349938331</v>
      </c>
      <c r="AD4">
        <f t="shared" ref="AD4:AD67" si="1">SUM(B4:AB4,AI4:AR4)-AC4</f>
        <v>801.30289686034769</v>
      </c>
      <c r="AE4">
        <f>'IDT-1'!F4</f>
        <v>0</v>
      </c>
      <c r="AF4" s="24"/>
      <c r="AG4">
        <f t="shared" ref="AG4:AG67" si="2">SUM(AD4:AF4)</f>
        <v>801.30289686034769</v>
      </c>
      <c r="AI4" s="34">
        <f>PXIL!J4</f>
        <v>0</v>
      </c>
      <c r="AJ4" s="34">
        <f>PXIL!P4</f>
        <v>0</v>
      </c>
      <c r="AK4" s="34">
        <f>RTM_IEX!J4</f>
        <v>24.16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7.7030400000000006</v>
      </c>
      <c r="E5">
        <f>GT_NG!T5</f>
        <v>11.218951290923611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58.730000000000004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392.75274223633494</v>
      </c>
      <c r="P5" s="36">
        <v>19.320000000000004</v>
      </c>
      <c r="Q5" s="36">
        <v>7.7299999999999995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313.21999999999997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-55</v>
      </c>
      <c r="AA5" s="75">
        <f>STOA!J5</f>
        <v>3.41</v>
      </c>
      <c r="AB5" s="75">
        <f>-STOA!P5</f>
        <v>0</v>
      </c>
      <c r="AC5">
        <f t="shared" si="0"/>
        <v>7.8648506687606181</v>
      </c>
      <c r="AD5">
        <f t="shared" si="1"/>
        <v>775.37988285849781</v>
      </c>
      <c r="AE5">
        <f>'IDT-1'!F5</f>
        <v>0</v>
      </c>
      <c r="AF5" s="24"/>
      <c r="AG5">
        <f t="shared" si="2"/>
        <v>775.37988285849781</v>
      </c>
      <c r="AI5" s="34">
        <f>PXIL!J5</f>
        <v>0</v>
      </c>
      <c r="AJ5" s="34">
        <f>PXIL!P5</f>
        <v>0</v>
      </c>
      <c r="AK5" s="34">
        <f>RTM_IEX!J5</f>
        <v>24.16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7.7030400000000006</v>
      </c>
      <c r="E6">
        <f>GT_NG!T6</f>
        <v>11.218951290923611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58.730000000000004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387.30281651727142</v>
      </c>
      <c r="P6" s="36">
        <v>19.320000000000004</v>
      </c>
      <c r="Q6" s="36">
        <v>7.7299999999999995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313.27999999999997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-68</v>
      </c>
      <c r="AA6" s="75">
        <f>STOA!J6</f>
        <v>3.41</v>
      </c>
      <c r="AB6" s="75">
        <f>-STOA!P6</f>
        <v>0</v>
      </c>
      <c r="AC6">
        <f t="shared" si="0"/>
        <v>7.9753389802213981</v>
      </c>
      <c r="AD6">
        <f t="shared" si="1"/>
        <v>761.70946882797352</v>
      </c>
      <c r="AE6">
        <f>'IDT-1'!F6</f>
        <v>0</v>
      </c>
      <c r="AF6" s="24"/>
      <c r="AG6">
        <f t="shared" si="2"/>
        <v>761.70946882797352</v>
      </c>
      <c r="AI6" s="34">
        <f>PXIL!J6</f>
        <v>0</v>
      </c>
      <c r="AJ6" s="34">
        <f>PXIL!P6</f>
        <v>0</v>
      </c>
      <c r="AK6" s="34">
        <f>RTM_IEX!J6</f>
        <v>28.99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7.7030400000000006</v>
      </c>
      <c r="E7">
        <f>GT_NG!T7</f>
        <v>11.218951290923611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58.730000000000004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389.84903695424674</v>
      </c>
      <c r="P7" s="36">
        <v>19.320000000000004</v>
      </c>
      <c r="Q7" s="36">
        <v>7.7299999999999995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313.35999999999996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-82</v>
      </c>
      <c r="AA7" s="75">
        <f>STOA!J7</f>
        <v>3.41</v>
      </c>
      <c r="AB7" s="75">
        <f>-STOA!P7</f>
        <v>0</v>
      </c>
      <c r="AC7">
        <f t="shared" si="0"/>
        <v>7.8676315053775152</v>
      </c>
      <c r="AD7">
        <f t="shared" si="1"/>
        <v>721.45339673979277</v>
      </c>
      <c r="AE7">
        <f>'IDT-1'!F7</f>
        <v>0</v>
      </c>
      <c r="AF7" s="24"/>
      <c r="AG7">
        <f t="shared" si="2"/>
        <v>721.45339673979277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7.7030400000000006</v>
      </c>
      <c r="E8">
        <f>GT_NG!T8</f>
        <v>11.218951290923611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58.730000000000004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389.84903695424674</v>
      </c>
      <c r="P8" s="36">
        <v>19.320000000000004</v>
      </c>
      <c r="Q8" s="36">
        <v>7.7299999999999995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313.42999999999995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-93</v>
      </c>
      <c r="AA8" s="75">
        <f>STOA!J8</f>
        <v>3.41</v>
      </c>
      <c r="AB8" s="75">
        <f>-STOA!P8</f>
        <v>0</v>
      </c>
      <c r="AC8">
        <f t="shared" si="0"/>
        <v>7.9659069081216636</v>
      </c>
      <c r="AD8">
        <f t="shared" si="1"/>
        <v>710.42512133704872</v>
      </c>
      <c r="AE8">
        <f>'IDT-1'!F8</f>
        <v>0</v>
      </c>
      <c r="AF8" s="24"/>
      <c r="AG8">
        <f t="shared" si="2"/>
        <v>710.42512133704872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7.7030400000000006</v>
      </c>
      <c r="E9">
        <f>GT_NG!T9</f>
        <v>11.218951290923611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58.730000000000004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387.01039472857428</v>
      </c>
      <c r="P9" s="36">
        <v>19.32175413110587</v>
      </c>
      <c r="Q9" s="36">
        <v>7.73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315.52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-99</v>
      </c>
      <c r="AA9" s="75">
        <f>STOA!J9</f>
        <v>3.41</v>
      </c>
      <c r="AB9" s="75">
        <f>-STOA!P9</f>
        <v>0</v>
      </c>
      <c r="AC9">
        <f t="shared" si="0"/>
        <v>8.0126030580226484</v>
      </c>
      <c r="AD9">
        <f t="shared" si="1"/>
        <v>703.63153709258108</v>
      </c>
      <c r="AE9">
        <f>'IDT-1'!F9</f>
        <v>0</v>
      </c>
      <c r="AF9" s="24"/>
      <c r="AG9">
        <f t="shared" si="2"/>
        <v>703.63153709258108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7.7030400000000006</v>
      </c>
      <c r="E10">
        <f>GT_NG!T10</f>
        <v>11.218951290923611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58.730000000000004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386.61164406220496</v>
      </c>
      <c r="P10" s="36">
        <v>19.32175413110587</v>
      </c>
      <c r="Q10" s="36">
        <v>7.73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315.90999999999997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-106</v>
      </c>
      <c r="AA10" s="75">
        <f>STOA!J10</f>
        <v>3.41</v>
      </c>
      <c r="AB10" s="75">
        <f>-STOA!P10</f>
        <v>0</v>
      </c>
      <c r="AC10">
        <f t="shared" si="0"/>
        <v>8.0746729448139671</v>
      </c>
      <c r="AD10">
        <f t="shared" si="1"/>
        <v>696.56071653942047</v>
      </c>
      <c r="AE10">
        <f>'IDT-1'!F10</f>
        <v>0</v>
      </c>
      <c r="AF10" s="24"/>
      <c r="AG10">
        <f t="shared" si="2"/>
        <v>696.56071653942047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7.7030400000000006</v>
      </c>
      <c r="E11">
        <f>GT_NG!T11</f>
        <v>11.218951290923611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58.730000000000004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393.28705738655168</v>
      </c>
      <c r="P11" s="36">
        <v>19.32175413110587</v>
      </c>
      <c r="Q11" s="36">
        <v>7.73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281.87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3.41</v>
      </c>
      <c r="AB11" s="75">
        <f>-STOA!P11</f>
        <v>0</v>
      </c>
      <c r="AC11">
        <f t="shared" si="0"/>
        <v>7.691814541713093</v>
      </c>
      <c r="AD11">
        <f t="shared" si="1"/>
        <v>685.57898826686801</v>
      </c>
      <c r="AE11">
        <f>'IDT-1'!F11</f>
        <v>0</v>
      </c>
      <c r="AF11" s="24"/>
      <c r="AG11">
        <f t="shared" si="2"/>
        <v>685.57898826686801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-90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7.7030400000000006</v>
      </c>
      <c r="E12">
        <f>GT_NG!T12</f>
        <v>11.218951290923611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58.730000000000004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393.28705738655168</v>
      </c>
      <c r="P12" s="36">
        <v>19.32175413110587</v>
      </c>
      <c r="Q12" s="36">
        <v>7.73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238.41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3.41</v>
      </c>
      <c r="AB12" s="75">
        <f>-STOA!P12</f>
        <v>0</v>
      </c>
      <c r="AC12">
        <f t="shared" si="0"/>
        <v>6.9098508032143036</v>
      </c>
      <c r="AD12">
        <f t="shared" si="1"/>
        <v>687.90095200536678</v>
      </c>
      <c r="AE12">
        <f>'IDT-1'!F12</f>
        <v>0</v>
      </c>
      <c r="AF12" s="24"/>
      <c r="AG12">
        <f t="shared" si="2"/>
        <v>687.90095200536678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7.7030400000000006</v>
      </c>
      <c r="E13">
        <f>GT_NG!T13</f>
        <v>11.218951290923611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58.730000000000004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392.00120379036122</v>
      </c>
      <c r="P13" s="36">
        <v>19.32175413110587</v>
      </c>
      <c r="Q13" s="36">
        <v>7.85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238.75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-5</v>
      </c>
      <c r="AA13" s="75">
        <f>STOA!J13</f>
        <v>3.41</v>
      </c>
      <c r="AB13" s="75">
        <f>-STOA!P13</f>
        <v>0</v>
      </c>
      <c r="AC13">
        <f t="shared" si="0"/>
        <v>7.080145842011734</v>
      </c>
      <c r="AD13">
        <f t="shared" si="1"/>
        <v>666.904803370379</v>
      </c>
      <c r="AE13">
        <f>'IDT-1'!F13</f>
        <v>0</v>
      </c>
      <c r="AF13" s="24"/>
      <c r="AG13">
        <f t="shared" si="2"/>
        <v>666.904803370379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-60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7.7030400000000006</v>
      </c>
      <c r="E14">
        <f>GT_NG!T14</f>
        <v>11.218951290923611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58.730000000000004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391.34901879036124</v>
      </c>
      <c r="P14" s="36">
        <v>19.32175413110587</v>
      </c>
      <c r="Q14" s="36">
        <v>7.85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239.07999999999998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-9</v>
      </c>
      <c r="AA14" s="75">
        <f>STOA!J14</f>
        <v>3.41</v>
      </c>
      <c r="AB14" s="75">
        <f>-STOA!P14</f>
        <v>0</v>
      </c>
      <c r="AC14">
        <f t="shared" si="0"/>
        <v>7.1128231241005162</v>
      </c>
      <c r="AD14">
        <f t="shared" si="1"/>
        <v>662.54994108829021</v>
      </c>
      <c r="AE14">
        <f>'IDT-1'!F14</f>
        <v>0</v>
      </c>
      <c r="AF14" s="24"/>
      <c r="AG14">
        <f t="shared" si="2"/>
        <v>662.54994108829021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-60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7.7030400000000006</v>
      </c>
      <c r="E15">
        <f>GT_NG!T15</f>
        <v>11.218951290923611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58.730000000000004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391.34901879036124</v>
      </c>
      <c r="P15" s="36">
        <v>19.32175413110587</v>
      </c>
      <c r="Q15" s="36">
        <v>7.85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237.07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-11</v>
      </c>
      <c r="AA15" s="75">
        <f>STOA!J15</f>
        <v>3.41</v>
      </c>
      <c r="AB15" s="75">
        <f>-STOA!P15</f>
        <v>0</v>
      </c>
      <c r="AC15">
        <f t="shared" si="0"/>
        <v>7.2016726543668588</v>
      </c>
      <c r="AD15">
        <f t="shared" si="1"/>
        <v>648.4510915580239</v>
      </c>
      <c r="AE15">
        <f>'IDT-1'!F15</f>
        <v>0</v>
      </c>
      <c r="AF15" s="24"/>
      <c r="AG15">
        <f t="shared" si="2"/>
        <v>648.4510915580239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-70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7.7030400000000006</v>
      </c>
      <c r="E16">
        <f>GT_NG!T16</f>
        <v>11.218951290923611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58.730000000000004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391.34901879036124</v>
      </c>
      <c r="P16" s="36">
        <v>19.32175413110587</v>
      </c>
      <c r="Q16" s="36">
        <v>7.85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237.07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-11</v>
      </c>
      <c r="AA16" s="75">
        <f>STOA!J16</f>
        <v>3.41</v>
      </c>
      <c r="AB16" s="75">
        <f>-STOA!P16</f>
        <v>0</v>
      </c>
      <c r="AC16">
        <f t="shared" si="0"/>
        <v>7.2460632919778352</v>
      </c>
      <c r="AD16">
        <f t="shared" si="1"/>
        <v>643.40670092041285</v>
      </c>
      <c r="AE16">
        <f>'IDT-1'!F16</f>
        <v>0</v>
      </c>
      <c r="AF16" s="24"/>
      <c r="AG16">
        <f t="shared" si="2"/>
        <v>643.40670092041285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-75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7.7030400000000006</v>
      </c>
      <c r="E17">
        <f>GT_NG!T17</f>
        <v>11.218951290923611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58.730000000000004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404.00053758454294</v>
      </c>
      <c r="P17" s="36">
        <v>19.32175413110587</v>
      </c>
      <c r="Q17" s="36">
        <v>7.85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237.07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-25</v>
      </c>
      <c r="AA17" s="75">
        <f>STOA!J17</f>
        <v>3.41</v>
      </c>
      <c r="AB17" s="75">
        <f>-STOA!P17</f>
        <v>0</v>
      </c>
      <c r="AC17">
        <f t="shared" si="0"/>
        <v>7.3485185298444398</v>
      </c>
      <c r="AD17">
        <f t="shared" si="1"/>
        <v>656.95576447672795</v>
      </c>
      <c r="AE17">
        <f>'IDT-1'!F17</f>
        <v>0</v>
      </c>
      <c r="AF17" s="24"/>
      <c r="AG17">
        <f t="shared" si="2"/>
        <v>656.95576447672795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7.7030400000000006</v>
      </c>
      <c r="E18">
        <f>GT_NG!T18</f>
        <v>11.218951290923611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404.00053758454294</v>
      </c>
      <c r="P18" s="36">
        <v>19.32175413110587</v>
      </c>
      <c r="Q18" s="36">
        <v>7.85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237.07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-24</v>
      </c>
      <c r="AA18" s="75">
        <f>STOA!J18</f>
        <v>3.41</v>
      </c>
      <c r="AB18" s="75">
        <f>-STOA!P18</f>
        <v>0</v>
      </c>
      <c r="AC18">
        <f t="shared" si="0"/>
        <v>7.3394883201038281</v>
      </c>
      <c r="AD18">
        <f t="shared" si="1"/>
        <v>657.9475126161941</v>
      </c>
      <c r="AE18">
        <f>'IDT-1'!F18</f>
        <v>0</v>
      </c>
      <c r="AF18" s="24"/>
      <c r="AG18">
        <f t="shared" si="2"/>
        <v>657.9475126161941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-60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7.7030400000000006</v>
      </c>
      <c r="E19">
        <f>GT_NG!T19</f>
        <v>11.218951290923611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391.34980961185067</v>
      </c>
      <c r="P19" s="36">
        <v>19.32175413110587</v>
      </c>
      <c r="Q19" s="36">
        <v>7.7300000000000013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237.07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-8</v>
      </c>
      <c r="AA19" s="75">
        <f>STOA!J19</f>
        <v>3.41</v>
      </c>
      <c r="AB19" s="75">
        <f>-STOA!P19</f>
        <v>0</v>
      </c>
      <c r="AC19">
        <f t="shared" si="0"/>
        <v>7.2182277864219415</v>
      </c>
      <c r="AD19">
        <f t="shared" si="1"/>
        <v>646.29804517718367</v>
      </c>
      <c r="AE19">
        <f>'IDT-1'!F19</f>
        <v>0</v>
      </c>
      <c r="AF19" s="24"/>
      <c r="AG19">
        <f t="shared" si="2"/>
        <v>646.29804517718367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-75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7.7030400000000006</v>
      </c>
      <c r="E20">
        <f>GT_NG!T20</f>
        <v>11.218951290923611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391.34980961185067</v>
      </c>
      <c r="P20" s="36">
        <v>19.32175413110587</v>
      </c>
      <c r="Q20" s="36">
        <v>7.7300000000000013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280.85999999999996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</v>
      </c>
      <c r="AA20" s="75">
        <f>STOA!J20</f>
        <v>3.41</v>
      </c>
      <c r="AB20" s="75">
        <f>-STOA!P20</f>
        <v>0</v>
      </c>
      <c r="AC20">
        <f t="shared" si="0"/>
        <v>7.8699236120878009</v>
      </c>
      <c r="AD20">
        <f t="shared" si="1"/>
        <v>659.43634935151783</v>
      </c>
      <c r="AE20">
        <f>'IDT-1'!F20</f>
        <v>0</v>
      </c>
      <c r="AF20" s="24"/>
      <c r="AG20">
        <f t="shared" si="2"/>
        <v>659.43634935151783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-110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7.2215999999999996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391.34901879036124</v>
      </c>
      <c r="P21" s="36">
        <v>19.32175413110587</v>
      </c>
      <c r="Q21" s="36">
        <v>7.7300000000000013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319.50999999999993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-122</v>
      </c>
      <c r="AA21" s="75">
        <f>STOA!J21</f>
        <v>3.41</v>
      </c>
      <c r="AB21" s="75">
        <f>-STOA!P21</f>
        <v>0</v>
      </c>
      <c r="AC21">
        <f t="shared" si="0"/>
        <v>8.3655925638165627</v>
      </c>
      <c r="AD21">
        <f t="shared" si="1"/>
        <v>656.77081828737596</v>
      </c>
      <c r="AE21">
        <f>'IDT-1'!F21</f>
        <v>0</v>
      </c>
      <c r="AF21" s="24"/>
      <c r="AG21">
        <f t="shared" si="2"/>
        <v>656.77081828737596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7.2215999999999996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391.34901879036124</v>
      </c>
      <c r="P22" s="36">
        <v>19.32175413110587</v>
      </c>
      <c r="Q22" s="36">
        <v>7.7300000000000013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323.50999999999993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3.41</v>
      </c>
      <c r="AB22" s="75">
        <f>-STOA!P22</f>
        <v>0</v>
      </c>
      <c r="AC22">
        <f t="shared" si="0"/>
        <v>8.3386456711611974</v>
      </c>
      <c r="AD22">
        <f t="shared" si="1"/>
        <v>667.79776518003132</v>
      </c>
      <c r="AE22">
        <f>'IDT-1'!F22</f>
        <v>0</v>
      </c>
      <c r="AF22" s="24"/>
      <c r="AG22">
        <f t="shared" si="2"/>
        <v>667.79776518003132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-135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7.2215999999999996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391.47598990560004</v>
      </c>
      <c r="P23" s="36">
        <v>19.321327105371616</v>
      </c>
      <c r="Q23" s="36">
        <v>7.7300000000000013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323.39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-102</v>
      </c>
      <c r="AA23" s="75">
        <f>STOA!J23</f>
        <v>3.41</v>
      </c>
      <c r="AB23" s="75">
        <f>-STOA!P23</f>
        <v>0</v>
      </c>
      <c r="AC23">
        <f t="shared" si="0"/>
        <v>8.1788969637493203</v>
      </c>
      <c r="AD23">
        <f t="shared" si="1"/>
        <v>685.96405797694774</v>
      </c>
      <c r="AE23">
        <f>'IDT-1'!F23</f>
        <v>0</v>
      </c>
      <c r="AF23" s="24"/>
      <c r="AG23">
        <f t="shared" si="2"/>
        <v>685.96405797694774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7.2215999999999996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451.93271318698953</v>
      </c>
      <c r="P24" s="36">
        <v>75.070000000000007</v>
      </c>
      <c r="Q24" s="36">
        <v>7.7300000000000013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363.24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-216</v>
      </c>
      <c r="AA24" s="75">
        <f>STOA!J24</f>
        <v>3.41</v>
      </c>
      <c r="AB24" s="75">
        <f>-STOA!P24</f>
        <v>0</v>
      </c>
      <c r="AC24">
        <f t="shared" si="0"/>
        <v>10.653072262850499</v>
      </c>
      <c r="AD24">
        <f t="shared" si="1"/>
        <v>715.54527885386449</v>
      </c>
      <c r="AE24">
        <f>'IDT-1'!F24</f>
        <v>0</v>
      </c>
      <c r="AF24" s="24"/>
      <c r="AG24">
        <f t="shared" si="2"/>
        <v>715.54527885386449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7.2215999999999996</v>
      </c>
      <c r="E25">
        <f>GT_NG!T25</f>
        <v>2.882912032355915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443.14363433317425</v>
      </c>
      <c r="P25" s="36">
        <v>75.06</v>
      </c>
      <c r="Q25" s="36">
        <v>7.73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363.24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-205</v>
      </c>
      <c r="AA25" s="75">
        <f>STOA!J25</f>
        <v>3.41</v>
      </c>
      <c r="AB25" s="75">
        <f>-STOA!P25</f>
        <v>0</v>
      </c>
      <c r="AC25">
        <f t="shared" si="0"/>
        <v>10.41351566068122</v>
      </c>
      <c r="AD25">
        <f t="shared" si="1"/>
        <v>730.98734863457446</v>
      </c>
      <c r="AE25">
        <f>'IDT-1'!F25</f>
        <v>0</v>
      </c>
      <c r="AF25" s="24"/>
      <c r="AG25">
        <f t="shared" si="2"/>
        <v>730.98734863457446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7.2215999999999996</v>
      </c>
      <c r="E26">
        <f>GT_NG!T26</f>
        <v>3.2026936026936026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468.95407563724029</v>
      </c>
      <c r="P26" s="36">
        <v>75.06</v>
      </c>
      <c r="Q26" s="36">
        <v>7.73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363.24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-206</v>
      </c>
      <c r="AA26" s="75">
        <f>STOA!J26</f>
        <v>3.41</v>
      </c>
      <c r="AB26" s="75">
        <f>-STOA!P26</f>
        <v>0</v>
      </c>
      <c r="AC26">
        <f t="shared" si="0"/>
        <v>10.741121024720123</v>
      </c>
      <c r="AD26">
        <f t="shared" si="1"/>
        <v>745.78996614493929</v>
      </c>
      <c r="AE26">
        <f>'IDT-1'!F26</f>
        <v>0</v>
      </c>
      <c r="AF26" s="24"/>
      <c r="AG26">
        <f t="shared" si="2"/>
        <v>745.78996614493929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7.2215999999999996</v>
      </c>
      <c r="E27">
        <f>GT_NG!T27</f>
        <v>3.2026936026936026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514.4604455985816</v>
      </c>
      <c r="P27" s="36">
        <v>75.06</v>
      </c>
      <c r="Q27" s="36">
        <v>7.7286918260280926</v>
      </c>
      <c r="R27" s="38">
        <v>0.26254901960784316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363.24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-211</v>
      </c>
      <c r="AA27" s="75">
        <f>STOA!J27</f>
        <v>3.41</v>
      </c>
      <c r="AB27" s="75">
        <f>-STOA!P27</f>
        <v>0</v>
      </c>
      <c r="AC27">
        <f t="shared" si="0"/>
        <v>11.143875999821521</v>
      </c>
      <c r="AD27">
        <f t="shared" si="1"/>
        <v>791.15482197681513</v>
      </c>
      <c r="AE27">
        <f>'IDT-1'!F27</f>
        <v>-4.0359999999999996</v>
      </c>
      <c r="AF27" s="24"/>
      <c r="AG27">
        <f t="shared" si="2"/>
        <v>787.11882197681518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7.2215999999999996</v>
      </c>
      <c r="E28">
        <f>GT_NG!T28</f>
        <v>3.2026936026936026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555.36503512824549</v>
      </c>
      <c r="P28" s="36">
        <v>75.06</v>
      </c>
      <c r="Q28" s="36">
        <v>7.7286918260280926</v>
      </c>
      <c r="R28" s="38">
        <v>2.16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363.24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-228</v>
      </c>
      <c r="AA28" s="75">
        <f>STOA!J28</f>
        <v>3.41</v>
      </c>
      <c r="AB28" s="75">
        <f>-STOA!P28</f>
        <v>0</v>
      </c>
      <c r="AC28">
        <f t="shared" si="0"/>
        <v>11.582680848965383</v>
      </c>
      <c r="AD28">
        <f t="shared" si="1"/>
        <v>826.51805763772722</v>
      </c>
      <c r="AE28">
        <f>'IDT-1'!F28</f>
        <v>0</v>
      </c>
      <c r="AF28" s="24"/>
      <c r="AG28">
        <f t="shared" si="2"/>
        <v>826.51805763772722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7.2215999999999996</v>
      </c>
      <c r="E29">
        <f>GT_NG!T29</f>
        <v>4.1489562289562283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547.89163916157884</v>
      </c>
      <c r="P29" s="36">
        <v>75.06</v>
      </c>
      <c r="Q29" s="36">
        <v>7.7286918260280926</v>
      </c>
      <c r="R29" s="38">
        <v>5.9625448334756612</v>
      </c>
      <c r="S29" s="38">
        <v>0</v>
      </c>
      <c r="T29" s="37">
        <f>SUMPRODUCT(LTA!J29:AN29,LTA!J$101:AN$101,LTA!J$105:AN$105)</f>
        <v>0.01</v>
      </c>
      <c r="U29" s="37">
        <f>SUMPRODUCT(LTA!J29:AN29,LTA!J$102:AN$102,LTA!J$105:AN$105)</f>
        <v>364.23215400000004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-207</v>
      </c>
      <c r="AA29" s="75">
        <f>STOA!J29</f>
        <v>3.41</v>
      </c>
      <c r="AB29" s="75">
        <f>-STOA!P29</f>
        <v>0</v>
      </c>
      <c r="AC29">
        <f t="shared" si="0"/>
        <v>11.381082747338311</v>
      </c>
      <c r="AD29">
        <f t="shared" si="1"/>
        <v>845.99722123242611</v>
      </c>
      <c r="AE29">
        <f>'IDT-1'!F29</f>
        <v>0</v>
      </c>
      <c r="AF29" s="24"/>
      <c r="AG29">
        <f t="shared" si="2"/>
        <v>845.99722123242611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7.2215999999999996</v>
      </c>
      <c r="E30">
        <f>GT_NG!T30</f>
        <v>4.1489562289562283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547.88845913140494</v>
      </c>
      <c r="P30" s="36">
        <v>75.06</v>
      </c>
      <c r="Q30" s="36">
        <v>7.7286918260280926</v>
      </c>
      <c r="R30" s="38">
        <v>12.207541775719752</v>
      </c>
      <c r="S30" s="38">
        <v>0</v>
      </c>
      <c r="T30" s="37">
        <f>SUMPRODUCT(LTA!J30:AN30,LTA!J$101:AN$101,LTA!J$105:AN$105)</f>
        <v>0.02</v>
      </c>
      <c r="U30" s="37">
        <f>SUMPRODUCT(LTA!J30:AN30,LTA!J$102:AN$102,LTA!J$105:AN$105)</f>
        <v>383.26447200000001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-189</v>
      </c>
      <c r="AA30" s="75">
        <f>STOA!J30</f>
        <v>3.41</v>
      </c>
      <c r="AB30" s="75">
        <f>-STOA!P30</f>
        <v>0</v>
      </c>
      <c r="AC30">
        <f t="shared" si="0"/>
        <v>11.443776839165011</v>
      </c>
      <c r="AD30">
        <f t="shared" si="1"/>
        <v>889.21866205266929</v>
      </c>
      <c r="AE30">
        <f>'IDT-1'!F30</f>
        <v>-3.46</v>
      </c>
      <c r="AF30" s="24"/>
      <c r="AG30">
        <f t="shared" si="2"/>
        <v>885.75866205266925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7.2215999999999996</v>
      </c>
      <c r="E31">
        <f>GT_NG!T31</f>
        <v>4.1489562289562283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548.8733948588615</v>
      </c>
      <c r="P31" s="36">
        <v>75.06</v>
      </c>
      <c r="Q31" s="36">
        <v>7.7286918260280926</v>
      </c>
      <c r="R31" s="38">
        <v>17.37</v>
      </c>
      <c r="S31" s="38">
        <v>0</v>
      </c>
      <c r="T31" s="37">
        <f>SUMPRODUCT(LTA!J31:AN31,LTA!J$101:AN$101,LTA!J$105:AN$105)</f>
        <v>1.23</v>
      </c>
      <c r="U31" s="37">
        <f>SUMPRODUCT(LTA!J31:AN31,LTA!J$102:AN$102,LTA!J$105:AN$105)</f>
        <v>393.99553700000001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-186</v>
      </c>
      <c r="AA31" s="75">
        <f>STOA!J31</f>
        <v>3.32</v>
      </c>
      <c r="AB31" s="75">
        <f>-STOA!P31</f>
        <v>0</v>
      </c>
      <c r="AC31">
        <f t="shared" si="0"/>
        <v>11.619919532984687</v>
      </c>
      <c r="AD31">
        <f t="shared" si="1"/>
        <v>905.04097831058675</v>
      </c>
      <c r="AE31">
        <f>'IDT-1'!F31</f>
        <v>-6.92</v>
      </c>
      <c r="AF31" s="24"/>
      <c r="AG31">
        <f t="shared" si="2"/>
        <v>898.12097831058679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-15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7.2215999999999996</v>
      </c>
      <c r="E32">
        <f>GT_NG!T32</f>
        <v>4.1489562289562283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539.46381865550552</v>
      </c>
      <c r="P32" s="36">
        <v>75.06</v>
      </c>
      <c r="Q32" s="36">
        <v>7.7286918260280926</v>
      </c>
      <c r="R32" s="38">
        <v>19.200000000000003</v>
      </c>
      <c r="S32" s="38">
        <v>0</v>
      </c>
      <c r="T32" s="37">
        <f>SUMPRODUCT(LTA!J32:AN32,LTA!J$101:AN$101,LTA!J$105:AN$105)</f>
        <v>3.68</v>
      </c>
      <c r="U32" s="37">
        <f>SUMPRODUCT(LTA!J32:AN32,LTA!J$102:AN$102,LTA!J$105:AN$105)</f>
        <v>403.26608600000003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-152</v>
      </c>
      <c r="AA32" s="75">
        <f>STOA!J32</f>
        <v>3.32</v>
      </c>
      <c r="AB32" s="75">
        <f>-STOA!P32</f>
        <v>0</v>
      </c>
      <c r="AC32">
        <f t="shared" si="0"/>
        <v>11.354503757840513</v>
      </c>
      <c r="AD32">
        <f t="shared" si="1"/>
        <v>943.44736688237481</v>
      </c>
      <c r="AE32">
        <f>'IDT-1'!F32</f>
        <v>-22.489000000000001</v>
      </c>
      <c r="AF32" s="24"/>
      <c r="AG32">
        <f t="shared" si="2"/>
        <v>920.95836688237478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7.2215999999999996</v>
      </c>
      <c r="E33">
        <f>GT_NG!T33</f>
        <v>4.7766944114149821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521.49244729962345</v>
      </c>
      <c r="P33" s="36">
        <v>73.89</v>
      </c>
      <c r="Q33" s="36">
        <v>7.5</v>
      </c>
      <c r="R33" s="38">
        <v>19.2</v>
      </c>
      <c r="S33" s="38">
        <v>0</v>
      </c>
      <c r="T33" s="37">
        <f>SUMPRODUCT(LTA!J33:AN33,LTA!J$101:AN$101,LTA!J$105:AN$105)</f>
        <v>8.4600000000000009</v>
      </c>
      <c r="U33" s="37">
        <f>SUMPRODUCT(LTA!J33:AN33,LTA!J$102:AN$102,LTA!J$105:AN$105)</f>
        <v>412.63390499999997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-78</v>
      </c>
      <c r="AA33" s="75">
        <f>STOA!J33</f>
        <v>3.32</v>
      </c>
      <c r="AB33" s="75">
        <f>-STOA!P33</f>
        <v>0</v>
      </c>
      <c r="AC33">
        <f t="shared" si="0"/>
        <v>11.056606406901675</v>
      </c>
      <c r="AD33">
        <f t="shared" si="1"/>
        <v>968.15075823386223</v>
      </c>
      <c r="AE33">
        <f>'IDT-1'!F33</f>
        <v>-69</v>
      </c>
      <c r="AF33" s="24"/>
      <c r="AG33">
        <f t="shared" si="2"/>
        <v>899.15075823386223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-60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7.2215999999999996</v>
      </c>
      <c r="E34">
        <f>GT_NG!T34</f>
        <v>4.7766944114149821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494.46443194588454</v>
      </c>
      <c r="P34" s="36">
        <v>73.89</v>
      </c>
      <c r="Q34" s="36">
        <v>21.537072971871176</v>
      </c>
      <c r="R34" s="38">
        <v>19.200000000000003</v>
      </c>
      <c r="S34" s="38">
        <v>0</v>
      </c>
      <c r="T34" s="37">
        <f>SUMPRODUCT(LTA!J34:AN34,LTA!J$101:AN$101,LTA!J$105:AN$105)</f>
        <v>15.48</v>
      </c>
      <c r="U34" s="37">
        <f>SUMPRODUCT(LTA!J34:AN34,LTA!J$102:AN$102,LTA!J$105:AN$105)</f>
        <v>422.736335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3.32</v>
      </c>
      <c r="AB34" s="75">
        <f>-STOA!P34</f>
        <v>0</v>
      </c>
      <c r="AC34">
        <f t="shared" si="0"/>
        <v>10.311688275988052</v>
      </c>
      <c r="AD34">
        <f t="shared" si="1"/>
        <v>1061.0271639829082</v>
      </c>
      <c r="AE34">
        <f>'IDT-1'!F34</f>
        <v>-155</v>
      </c>
      <c r="AF34" s="24"/>
      <c r="AG34">
        <f t="shared" si="2"/>
        <v>906.02716398290818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7.2215999999999996</v>
      </c>
      <c r="E35">
        <f>GT_NG!T35</f>
        <v>4.7766944114149821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465.70376993341102</v>
      </c>
      <c r="P35" s="36">
        <v>75.06</v>
      </c>
      <c r="Q35" s="36">
        <v>7.7299999999999995</v>
      </c>
      <c r="R35" s="38">
        <v>20.7</v>
      </c>
      <c r="S35" s="38">
        <v>0</v>
      </c>
      <c r="T35" s="37">
        <f>SUMPRODUCT(LTA!J35:AN35,LTA!J$101:AN$101,LTA!J$105:AN$105)</f>
        <v>21.57</v>
      </c>
      <c r="U35" s="37">
        <f>SUMPRODUCT(LTA!J35:AN35,LTA!J$102:AN$102,LTA!J$105:AN$105)</f>
        <v>433.45156599999996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-27</v>
      </c>
      <c r="AA35" s="75">
        <f>STOA!J35</f>
        <v>3.32</v>
      </c>
      <c r="AB35" s="75">
        <f>-STOA!P35</f>
        <v>0</v>
      </c>
      <c r="AC35">
        <f t="shared" si="0"/>
        <v>10.792090060134857</v>
      </c>
      <c r="AD35">
        <f t="shared" si="1"/>
        <v>960.45425821441643</v>
      </c>
      <c r="AE35">
        <f>'IDT-1'!F35</f>
        <v>-89.954999999999998</v>
      </c>
      <c r="AF35" s="24"/>
      <c r="AG35">
        <f t="shared" si="2"/>
        <v>870.49925821441639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-100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7.2215999999999996</v>
      </c>
      <c r="E36">
        <f>GT_NG!T36</f>
        <v>4.7766944114149821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449.99660663051208</v>
      </c>
      <c r="P36" s="36">
        <v>39.67</v>
      </c>
      <c r="Q36" s="36">
        <v>7.7299999999999995</v>
      </c>
      <c r="R36" s="38">
        <v>20.7</v>
      </c>
      <c r="S36" s="38">
        <v>0</v>
      </c>
      <c r="T36" s="37">
        <f>SUMPRODUCT(LTA!J36:AN36,LTA!J$101:AN$101,LTA!J$105:AN$105)</f>
        <v>29.7</v>
      </c>
      <c r="U36" s="37">
        <f>SUMPRODUCT(LTA!J36:AN36,LTA!J$102:AN$102,LTA!J$105:AN$105)</f>
        <v>443.69017399999996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3.32</v>
      </c>
      <c r="AB36" s="75">
        <f>-STOA!P36</f>
        <v>0</v>
      </c>
      <c r="AC36">
        <f t="shared" si="0"/>
        <v>9.9980255047042164</v>
      </c>
      <c r="AD36">
        <f t="shared" si="1"/>
        <v>985.51976746694845</v>
      </c>
      <c r="AE36">
        <f>'IDT-1'!F36</f>
        <v>-105</v>
      </c>
      <c r="AF36" s="24"/>
      <c r="AG36">
        <f t="shared" si="2"/>
        <v>880.51976746694845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-70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7.2215999999999996</v>
      </c>
      <c r="E37">
        <f>GT_NG!T37</f>
        <v>4.7766944114149821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453.85334911262134</v>
      </c>
      <c r="P37" s="36">
        <v>19.32</v>
      </c>
      <c r="Q37" s="36">
        <v>7.7299999999999995</v>
      </c>
      <c r="R37" s="38">
        <v>22.2</v>
      </c>
      <c r="S37" s="38">
        <v>0</v>
      </c>
      <c r="T37" s="37">
        <f>SUMPRODUCT(LTA!J37:AN37,LTA!J$101:AN$101,LTA!J$105:AN$105)</f>
        <v>28.88</v>
      </c>
      <c r="U37" s="37">
        <f>SUMPRODUCT(LTA!J37:AN37,LTA!J$102:AN$102,LTA!J$105:AN$105)</f>
        <v>452.83471700000001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</v>
      </c>
      <c r="AA37" s="75">
        <f>STOA!J37</f>
        <v>3.32</v>
      </c>
      <c r="AB37" s="75">
        <f>-STOA!P37</f>
        <v>0</v>
      </c>
      <c r="AC37">
        <f t="shared" si="0"/>
        <v>9.5131906958814021</v>
      </c>
      <c r="AD37">
        <f t="shared" si="1"/>
        <v>1027.3358877578805</v>
      </c>
      <c r="AE37">
        <f>'IDT-1'!F37</f>
        <v>-85</v>
      </c>
      <c r="AF37" s="24"/>
      <c r="AG37">
        <f t="shared" si="2"/>
        <v>942.33588775788053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7.7030400000000006</v>
      </c>
      <c r="E38">
        <f>GT_NG!T38</f>
        <v>5.4118085106382976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445.80984999526123</v>
      </c>
      <c r="P38" s="36">
        <v>19.32</v>
      </c>
      <c r="Q38" s="36">
        <v>7.7299999999999995</v>
      </c>
      <c r="R38" s="38">
        <v>22.2</v>
      </c>
      <c r="S38" s="38">
        <v>0</v>
      </c>
      <c r="T38" s="37">
        <f>SUMPRODUCT(LTA!J38:AN38,LTA!J$101:AN$101,LTA!J$105:AN$105)</f>
        <v>37.950000000000003</v>
      </c>
      <c r="U38" s="37">
        <f>SUMPRODUCT(LTA!J38:AN38,LTA!J$102:AN$102,LTA!J$105:AN$105)</f>
        <v>461.27383000000003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-14</v>
      </c>
      <c r="AA38" s="75">
        <f>STOA!J38</f>
        <v>3.32</v>
      </c>
      <c r="AB38" s="75">
        <f>-STOA!P38</f>
        <v>0</v>
      </c>
      <c r="AC38">
        <f t="shared" si="0"/>
        <v>9.7128513043881419</v>
      </c>
      <c r="AD38">
        <f t="shared" si="1"/>
        <v>1025.718395131237</v>
      </c>
      <c r="AE38">
        <f>'IDT-1'!F38</f>
        <v>-77.846000000000004</v>
      </c>
      <c r="AF38" s="24"/>
      <c r="AG38">
        <f t="shared" si="2"/>
        <v>947.872395131237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7.7030400000000006</v>
      </c>
      <c r="E39">
        <f>GT_NG!T39</f>
        <v>5.3245212765957444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429.12868710121234</v>
      </c>
      <c r="P39" s="36">
        <v>57.97</v>
      </c>
      <c r="Q39" s="36">
        <v>7.7299999999999995</v>
      </c>
      <c r="R39" s="38">
        <v>22.2</v>
      </c>
      <c r="S39" s="38">
        <v>0</v>
      </c>
      <c r="T39" s="37">
        <f>SUMPRODUCT(LTA!J39:AN39,LTA!J$101:AN$101,LTA!J$105:AN$105)</f>
        <v>36.31</v>
      </c>
      <c r="U39" s="37">
        <f>SUMPRODUCT(LTA!J39:AN39,LTA!J$102:AN$102,LTA!J$105:AN$105)</f>
        <v>456.344829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-73</v>
      </c>
      <c r="AA39" s="75">
        <f>STOA!J39</f>
        <v>3.32</v>
      </c>
      <c r="AB39" s="75">
        <f>-STOA!P39</f>
        <v>0</v>
      </c>
      <c r="AC39">
        <f t="shared" si="0"/>
        <v>10.278856707826554</v>
      </c>
      <c r="AD39">
        <f t="shared" si="1"/>
        <v>1011.124938599707</v>
      </c>
      <c r="AE39">
        <f>'IDT-1'!F39</f>
        <v>-59.393999999999998</v>
      </c>
      <c r="AF39" s="24"/>
      <c r="AG39">
        <f t="shared" si="2"/>
        <v>951.73093859970697</v>
      </c>
      <c r="AI39" s="34">
        <f>PXIL!J39</f>
        <v>0</v>
      </c>
      <c r="AJ39" s="34">
        <f>PXIL!P39</f>
        <v>0</v>
      </c>
      <c r="AK39" s="34">
        <f>RTM_IEX!J39</f>
        <v>9.66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7.7030400000000006</v>
      </c>
      <c r="E40">
        <f>GT_NG!T40</f>
        <v>5.3245212765957444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424.51555560057744</v>
      </c>
      <c r="P40" s="36">
        <v>19.32</v>
      </c>
      <c r="Q40" s="36">
        <v>7.7299999999999995</v>
      </c>
      <c r="R40" s="38">
        <v>22.199999999999996</v>
      </c>
      <c r="S40" s="38">
        <v>0</v>
      </c>
      <c r="T40" s="37">
        <f>SUMPRODUCT(LTA!J40:AN40,LTA!J$101:AN$101,LTA!J$105:AN$105)</f>
        <v>47.480000000000004</v>
      </c>
      <c r="U40" s="37">
        <f>SUMPRODUCT(LTA!J40:AN40,LTA!J$102:AN$102,LTA!J$105:AN$105)</f>
        <v>463.55734899999999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-24</v>
      </c>
      <c r="AA40" s="75">
        <f>STOA!J40</f>
        <v>3.32</v>
      </c>
      <c r="AB40" s="75">
        <f>-STOA!P40</f>
        <v>0</v>
      </c>
      <c r="AC40">
        <f t="shared" si="0"/>
        <v>9.6248790780333966</v>
      </c>
      <c r="AD40">
        <f t="shared" si="1"/>
        <v>1035.8983047288652</v>
      </c>
      <c r="AE40">
        <f>'IDT-1'!F40</f>
        <v>-64.582999999999998</v>
      </c>
      <c r="AF40" s="24"/>
      <c r="AG40">
        <f t="shared" si="2"/>
        <v>971.31530472886527</v>
      </c>
      <c r="AI40" s="34">
        <f>PXIL!J40</f>
        <v>0</v>
      </c>
      <c r="AJ40" s="34">
        <f>PXIL!P40</f>
        <v>0</v>
      </c>
      <c r="AK40" s="34">
        <f>RTM_IEX!J40</f>
        <v>9.66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7.7030400000000006</v>
      </c>
      <c r="E41">
        <f>GT_NG!T41</f>
        <v>5.3245212765957444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419.90140396370265</v>
      </c>
      <c r="P41" s="36">
        <v>19.450000000000003</v>
      </c>
      <c r="Q41" s="36">
        <v>7.78</v>
      </c>
      <c r="R41" s="38">
        <v>23.2</v>
      </c>
      <c r="S41" s="38">
        <v>0</v>
      </c>
      <c r="T41" s="37">
        <f>SUMPRODUCT(LTA!J41:AN41,LTA!J$101:AN$101,LTA!J$105:AN$105)</f>
        <v>52.1</v>
      </c>
      <c r="U41" s="37">
        <f>SUMPRODUCT(LTA!J41:AN41,LTA!J$102:AN$102,LTA!J$105:AN$105)</f>
        <v>470.24160800000004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-6</v>
      </c>
      <c r="AA41" s="75">
        <f>STOA!J41</f>
        <v>3.32</v>
      </c>
      <c r="AB41" s="75">
        <f>-STOA!P41</f>
        <v>0</v>
      </c>
      <c r="AC41">
        <f t="shared" si="0"/>
        <v>9.7894417274293843</v>
      </c>
      <c r="AD41">
        <f t="shared" si="1"/>
        <v>1090.5938494425945</v>
      </c>
      <c r="AE41">
        <f>'IDT-1'!F41</f>
        <v>-68.043000000000006</v>
      </c>
      <c r="AF41" s="24"/>
      <c r="AG41">
        <f t="shared" si="2"/>
        <v>1022.5508494425945</v>
      </c>
      <c r="AI41" s="34">
        <f>PXIL!J41</f>
        <v>0</v>
      </c>
      <c r="AJ41" s="34">
        <f>PXIL!P41</f>
        <v>0</v>
      </c>
      <c r="AK41" s="34">
        <f>RTM_IEX!J41</f>
        <v>38.65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7.7030400000000006</v>
      </c>
      <c r="E42">
        <f>GT_NG!T42</f>
        <v>8.789012470508931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419.90140396370265</v>
      </c>
      <c r="P42" s="36">
        <v>19.450000000000003</v>
      </c>
      <c r="Q42" s="36">
        <v>7.78</v>
      </c>
      <c r="R42" s="38">
        <v>23.2</v>
      </c>
      <c r="S42" s="38">
        <v>0</v>
      </c>
      <c r="T42" s="37">
        <f>SUMPRODUCT(LTA!J42:AN42,LTA!J$101:AN$101,LTA!J$105:AN$105)</f>
        <v>58.69</v>
      </c>
      <c r="U42" s="37">
        <f>SUMPRODUCT(LTA!J42:AN42,LTA!J$102:AN$102,LTA!J$105:AN$105)</f>
        <v>476.45115500000003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3.32</v>
      </c>
      <c r="AB42" s="75">
        <f>-STOA!P42</f>
        <v>0</v>
      </c>
      <c r="AC42">
        <f t="shared" si="0"/>
        <v>9.8792964984026472</v>
      </c>
      <c r="AD42">
        <f t="shared" si="1"/>
        <v>1112.7680328655345</v>
      </c>
      <c r="AE42">
        <f>'IDT-1'!F42</f>
        <v>-64.582999999999998</v>
      </c>
      <c r="AF42" s="24"/>
      <c r="AG42">
        <f t="shared" si="2"/>
        <v>1048.1850328655344</v>
      </c>
      <c r="AI42" s="34">
        <f>PXIL!J42</f>
        <v>0</v>
      </c>
      <c r="AJ42" s="34">
        <f>PXIL!P42</f>
        <v>0</v>
      </c>
      <c r="AK42" s="34">
        <f>RTM_IEX!J42</f>
        <v>38.65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7.7030400000000006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420.08579207940892</v>
      </c>
      <c r="P43" s="36">
        <v>19.32</v>
      </c>
      <c r="Q43" s="36">
        <v>7.7299999999999995</v>
      </c>
      <c r="R43" s="38">
        <v>23.2</v>
      </c>
      <c r="S43" s="38">
        <v>0</v>
      </c>
      <c r="T43" s="37">
        <f>SUMPRODUCT(LTA!J43:AN43,LTA!J$101:AN$101,LTA!J$105:AN$105)</f>
        <v>53.24</v>
      </c>
      <c r="U43" s="37">
        <f>SUMPRODUCT(LTA!J43:AN43,LTA!J$102:AN$102,LTA!J$105:AN$105)</f>
        <v>480.93882100000002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-23</v>
      </c>
      <c r="AA43" s="75">
        <f>STOA!J43</f>
        <v>3.32</v>
      </c>
      <c r="AB43" s="75">
        <f>-STOA!P43</f>
        <v>0</v>
      </c>
      <c r="AC43">
        <f t="shared" si="0"/>
        <v>10.084572096195961</v>
      </c>
      <c r="AD43">
        <f t="shared" si="1"/>
        <v>1089.2681089129385</v>
      </c>
      <c r="AE43">
        <f>'IDT-1'!F43</f>
        <v>-39.787999999999997</v>
      </c>
      <c r="AF43" s="24"/>
      <c r="AG43">
        <f t="shared" si="2"/>
        <v>1049.4801089129385</v>
      </c>
      <c r="AI43" s="34">
        <f>PXIL!J43</f>
        <v>0</v>
      </c>
      <c r="AJ43" s="34">
        <f>PXIL!P43</f>
        <v>0</v>
      </c>
      <c r="AK43" s="34">
        <f>RTM_IEX!J43</f>
        <v>48.31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7.7030400000000006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416.18145506740592</v>
      </c>
      <c r="P44" s="36">
        <v>19.32</v>
      </c>
      <c r="Q44" s="36">
        <v>7.7299999999999995</v>
      </c>
      <c r="R44" s="38">
        <v>23.2</v>
      </c>
      <c r="S44" s="38">
        <v>0</v>
      </c>
      <c r="T44" s="37">
        <f>SUMPRODUCT(LTA!J44:AN44,LTA!J$101:AN$101,LTA!J$105:AN$105)</f>
        <v>60.6</v>
      </c>
      <c r="U44" s="37">
        <f>SUMPRODUCT(LTA!J44:AN44,LTA!J$102:AN$102,LTA!J$105:AN$105)</f>
        <v>485.15013700000003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-9</v>
      </c>
      <c r="AA44" s="75">
        <f>STOA!J44</f>
        <v>3.32</v>
      </c>
      <c r="AB44" s="75">
        <f>-STOA!P44</f>
        <v>0</v>
      </c>
      <c r="AC44">
        <f t="shared" si="0"/>
        <v>10.0277477259796</v>
      </c>
      <c r="AD44">
        <f t="shared" si="1"/>
        <v>1110.9919122711517</v>
      </c>
      <c r="AE44">
        <f>'IDT-1'!F44</f>
        <v>-43.247999999999998</v>
      </c>
      <c r="AF44" s="24"/>
      <c r="AG44">
        <f t="shared" si="2"/>
        <v>1067.7439122711517</v>
      </c>
      <c r="AI44" s="34">
        <f>PXIL!J44</f>
        <v>0</v>
      </c>
      <c r="AJ44" s="34">
        <f>PXIL!P44</f>
        <v>0</v>
      </c>
      <c r="AK44" s="34">
        <f>RTM_IEX!J44</f>
        <v>48.31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7.7030400000000006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420.00773627360525</v>
      </c>
      <c r="P45" s="36">
        <v>19.320000000000004</v>
      </c>
      <c r="Q45" s="36">
        <v>7.7299999999999995</v>
      </c>
      <c r="R45" s="38">
        <v>23.2</v>
      </c>
      <c r="S45" s="38">
        <v>0</v>
      </c>
      <c r="T45" s="37">
        <f>SUMPRODUCT(LTA!J45:AN45,LTA!J$101:AN$101,LTA!J$105:AN$105)</f>
        <v>44.87</v>
      </c>
      <c r="U45" s="37">
        <f>SUMPRODUCT(LTA!J45:AN45,LTA!J$102:AN$102,LTA!J$105:AN$105)</f>
        <v>487.186599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-22</v>
      </c>
      <c r="AA45" s="75">
        <f>STOA!J45</f>
        <v>3.32</v>
      </c>
      <c r="AB45" s="75">
        <f>-STOA!P45</f>
        <v>0</v>
      </c>
      <c r="AC45">
        <f t="shared" si="0"/>
        <v>10.013827523982693</v>
      </c>
      <c r="AD45">
        <f t="shared" si="1"/>
        <v>1083.308575679348</v>
      </c>
      <c r="AE45">
        <f>'IDT-1'!F45</f>
        <v>-16.146000000000001</v>
      </c>
      <c r="AF45" s="24"/>
      <c r="AG45">
        <f t="shared" si="2"/>
        <v>1067.162575679348</v>
      </c>
      <c r="AI45" s="34">
        <f>PXIL!J45</f>
        <v>0</v>
      </c>
      <c r="AJ45" s="34">
        <f>PXIL!P45</f>
        <v>0</v>
      </c>
      <c r="AK45" s="34">
        <f>RTM_IEX!J45</f>
        <v>43.48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7.7030400000000006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416.14653500617368</v>
      </c>
      <c r="P46" s="36">
        <v>19.320000000000004</v>
      </c>
      <c r="Q46" s="36">
        <v>7.7299999999999995</v>
      </c>
      <c r="R46" s="38">
        <v>23.2</v>
      </c>
      <c r="S46" s="38">
        <v>0</v>
      </c>
      <c r="T46" s="37">
        <f>SUMPRODUCT(LTA!J46:AN46,LTA!J$101:AN$101,LTA!J$105:AN$105)</f>
        <v>49.25</v>
      </c>
      <c r="U46" s="37">
        <f>SUMPRODUCT(LTA!J46:AN46,LTA!J$102:AN$102,LTA!J$105:AN$105)</f>
        <v>489.76241400000004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-3</v>
      </c>
      <c r="AA46" s="75">
        <f>STOA!J46</f>
        <v>3.32</v>
      </c>
      <c r="AB46" s="75">
        <f>-STOA!P46</f>
        <v>0</v>
      </c>
      <c r="AC46">
        <f t="shared" si="0"/>
        <v>9.6172637019075822</v>
      </c>
      <c r="AD46">
        <f t="shared" si="1"/>
        <v>1076.8097532339916</v>
      </c>
      <c r="AE46">
        <f>'IDT-1'!F46</f>
        <v>-13.263</v>
      </c>
      <c r="AF46" s="24"/>
      <c r="AG46">
        <f t="shared" si="2"/>
        <v>1063.5467532339917</v>
      </c>
      <c r="AI46" s="34">
        <f>PXIL!J46</f>
        <v>0</v>
      </c>
      <c r="AJ46" s="34">
        <f>PXIL!P46</f>
        <v>0</v>
      </c>
      <c r="AK46" s="34">
        <f>RTM_IEX!J46</f>
        <v>14.49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7.7030400000000006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416.14551486993383</v>
      </c>
      <c r="P47" s="36">
        <v>19.320000000000004</v>
      </c>
      <c r="Q47" s="36">
        <v>7.7299999999999995</v>
      </c>
      <c r="R47" s="38">
        <v>23.2</v>
      </c>
      <c r="S47" s="38">
        <v>0</v>
      </c>
      <c r="T47" s="37">
        <f>SUMPRODUCT(LTA!J47:AN47,LTA!J$101:AN$101,LTA!J$105:AN$105)</f>
        <v>35.44</v>
      </c>
      <c r="U47" s="37">
        <f>SUMPRODUCT(LTA!J47:AN47,LTA!J$102:AN$102,LTA!J$105:AN$105)</f>
        <v>489.48805700000003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3.32</v>
      </c>
      <c r="AB47" s="75">
        <f>-STOA!P47</f>
        <v>0</v>
      </c>
      <c r="AC47">
        <f t="shared" si="0"/>
        <v>9.8153340005420855</v>
      </c>
      <c r="AD47">
        <f t="shared" si="1"/>
        <v>1105.146305799117</v>
      </c>
      <c r="AE47">
        <f>'IDT-1'!F47</f>
        <v>-36</v>
      </c>
      <c r="AF47" s="24"/>
      <c r="AG47">
        <f t="shared" si="2"/>
        <v>1069.146305799117</v>
      </c>
      <c r="AI47" s="34">
        <f>PXIL!J47</f>
        <v>0</v>
      </c>
      <c r="AJ47" s="34">
        <f>PXIL!P47</f>
        <v>0</v>
      </c>
      <c r="AK47" s="34">
        <f>RTM_IEX!J47</f>
        <v>54.11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7.7030400000000006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416.28077051537258</v>
      </c>
      <c r="P48" s="36">
        <v>19.320000000000004</v>
      </c>
      <c r="Q48" s="36">
        <v>7.7299999999999995</v>
      </c>
      <c r="R48" s="38">
        <v>23.2</v>
      </c>
      <c r="S48" s="38">
        <v>0</v>
      </c>
      <c r="T48" s="37">
        <f>SUMPRODUCT(LTA!J48:AN48,LTA!J$101:AN$101,LTA!J$105:AN$105)</f>
        <v>36.630000000000003</v>
      </c>
      <c r="U48" s="37">
        <f>SUMPRODUCT(LTA!J48:AN48,LTA!J$102:AN$102,LTA!J$105:AN$105)</f>
        <v>491.36936200000002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-14</v>
      </c>
      <c r="AA48" s="75">
        <f>STOA!J48</f>
        <v>3.32</v>
      </c>
      <c r="AB48" s="75">
        <f>-STOA!P48</f>
        <v>0</v>
      </c>
      <c r="AC48">
        <f t="shared" si="0"/>
        <v>9.8828375195326821</v>
      </c>
      <c r="AD48">
        <f t="shared" si="1"/>
        <v>1084.6253629255655</v>
      </c>
      <c r="AE48">
        <f>'IDT-1'!F48</f>
        <v>-26</v>
      </c>
      <c r="AF48" s="24"/>
      <c r="AG48">
        <f t="shared" si="2"/>
        <v>1058.6253629255655</v>
      </c>
      <c r="AI48" s="34">
        <f>PXIL!J48</f>
        <v>0</v>
      </c>
      <c r="AJ48" s="34">
        <f>PXIL!P48</f>
        <v>0</v>
      </c>
      <c r="AK48" s="34">
        <f>RTM_IEX!J48</f>
        <v>44.45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7.7030400000000006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413.56076626065465</v>
      </c>
      <c r="P49" s="36">
        <v>19.320000000000004</v>
      </c>
      <c r="Q49" s="36">
        <v>7.7299999999999995</v>
      </c>
      <c r="R49" s="38">
        <v>23.2</v>
      </c>
      <c r="S49" s="38">
        <v>0</v>
      </c>
      <c r="T49" s="37">
        <f>SUMPRODUCT(LTA!J49:AN49,LTA!J$101:AN$101,LTA!J$105:AN$105)</f>
        <v>93.55</v>
      </c>
      <c r="U49" s="37">
        <f>SUMPRODUCT(LTA!J49:AN49,LTA!J$102:AN$102,LTA!J$105:AN$105)</f>
        <v>489.072608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-14</v>
      </c>
      <c r="AA49" s="75">
        <f>STOA!J49</f>
        <v>3.32</v>
      </c>
      <c r="AB49" s="75">
        <f>-STOA!P49</f>
        <v>0</v>
      </c>
      <c r="AC49">
        <f t="shared" si="0"/>
        <v>10.798682046891164</v>
      </c>
      <c r="AD49">
        <f t="shared" si="1"/>
        <v>1187.782760143489</v>
      </c>
      <c r="AE49">
        <f>'IDT-1'!F49</f>
        <v>-32</v>
      </c>
      <c r="AF49" s="24"/>
      <c r="AG49">
        <f t="shared" si="2"/>
        <v>1155.782760143489</v>
      </c>
      <c r="AI49" s="34">
        <f>PXIL!J49</f>
        <v>0</v>
      </c>
      <c r="AJ49" s="34">
        <f>PXIL!P49</f>
        <v>0</v>
      </c>
      <c r="AK49" s="34">
        <f>RTM_IEX!J49</f>
        <v>96.62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7.7030400000000006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392.29938225225879</v>
      </c>
      <c r="P50" s="36">
        <v>19.320000000000004</v>
      </c>
      <c r="Q50" s="36">
        <v>7.7299999999999995</v>
      </c>
      <c r="R50" s="38">
        <v>23.2</v>
      </c>
      <c r="S50" s="38">
        <v>0</v>
      </c>
      <c r="T50" s="37">
        <f>SUMPRODUCT(LTA!J50:AN50,LTA!J$101:AN$101,LTA!J$105:AN$105)</f>
        <v>92.51</v>
      </c>
      <c r="U50" s="37">
        <f>SUMPRODUCT(LTA!J50:AN50,LTA!J$102:AN$102,LTA!J$105:AN$105)</f>
        <v>488.59915999999998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-2</v>
      </c>
      <c r="AA50" s="75">
        <f>STOA!J50</f>
        <v>3.32</v>
      </c>
      <c r="AB50" s="75">
        <f>-STOA!P50</f>
        <v>0</v>
      </c>
      <c r="AC50">
        <f t="shared" si="0"/>
        <v>10.321709994950936</v>
      </c>
      <c r="AD50">
        <f t="shared" si="1"/>
        <v>1158.1649001870333</v>
      </c>
      <c r="AE50">
        <f>'IDT-1'!F50</f>
        <v>-21</v>
      </c>
      <c r="AF50" s="24"/>
      <c r="AG50">
        <f t="shared" si="2"/>
        <v>1137.1649001870333</v>
      </c>
      <c r="AI50" s="34">
        <f>PXIL!J50</f>
        <v>0</v>
      </c>
      <c r="AJ50" s="34">
        <f>PXIL!P50</f>
        <v>0</v>
      </c>
      <c r="AK50" s="34">
        <f>RTM_IEX!J50</f>
        <v>77.3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7.7030400000000006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388.66634478124826</v>
      </c>
      <c r="P51" s="36">
        <v>19.320000000000004</v>
      </c>
      <c r="Q51" s="36">
        <v>7.7299999999999995</v>
      </c>
      <c r="R51" s="38">
        <v>23.2</v>
      </c>
      <c r="S51" s="38">
        <v>0</v>
      </c>
      <c r="T51" s="37">
        <f>SUMPRODUCT(LTA!J51:AN51,LTA!J$101:AN$101,LTA!J$105:AN$105)</f>
        <v>93.460000000000008</v>
      </c>
      <c r="U51" s="37">
        <f>SUMPRODUCT(LTA!J51:AN51,LTA!J$102:AN$102,LTA!J$105:AN$105)</f>
        <v>488.85578299999992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3.32</v>
      </c>
      <c r="AB51" s="75">
        <f>-STOA!P51</f>
        <v>0</v>
      </c>
      <c r="AC51">
        <f t="shared" si="0"/>
        <v>9.8574732925616537</v>
      </c>
      <c r="AD51">
        <f t="shared" si="1"/>
        <v>1109.8927224184119</v>
      </c>
      <c r="AE51">
        <f>'IDT-1'!F51</f>
        <v>-23</v>
      </c>
      <c r="AF51" s="24"/>
      <c r="AG51">
        <f t="shared" si="2"/>
        <v>1086.8927224184119</v>
      </c>
      <c r="AI51" s="34">
        <f>PXIL!J51</f>
        <v>0</v>
      </c>
      <c r="AJ51" s="34">
        <f>PXIL!P51</f>
        <v>0</v>
      </c>
      <c r="AK51" s="34">
        <f>RTM_IEX!J51</f>
        <v>28.99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7.7030400000000006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388.66634478124826</v>
      </c>
      <c r="P52" s="36">
        <v>19.320000000000004</v>
      </c>
      <c r="Q52" s="36">
        <v>7.7299999999999995</v>
      </c>
      <c r="R52" s="38">
        <v>23.2</v>
      </c>
      <c r="S52" s="38">
        <v>0</v>
      </c>
      <c r="T52" s="37">
        <f>SUMPRODUCT(LTA!J52:AN52,LTA!J$101:AN$101,LTA!J$105:AN$105)</f>
        <v>93.460000000000008</v>
      </c>
      <c r="U52" s="37">
        <f>SUMPRODUCT(LTA!J52:AN52,LTA!J$102:AN$102,LTA!J$105:AN$105)</f>
        <v>486.59556999999995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3.32</v>
      </c>
      <c r="AB52" s="75">
        <f>-STOA!P52</f>
        <v>0</v>
      </c>
      <c r="AC52">
        <f t="shared" si="0"/>
        <v>9.7950794181616523</v>
      </c>
      <c r="AD52">
        <f t="shared" si="1"/>
        <v>1102.8649032928122</v>
      </c>
      <c r="AE52">
        <f>'IDT-1'!F52</f>
        <v>-15</v>
      </c>
      <c r="AF52" s="24"/>
      <c r="AG52">
        <f t="shared" si="2"/>
        <v>1087.8649032928122</v>
      </c>
      <c r="AI52" s="34">
        <f>PXIL!J52</f>
        <v>0</v>
      </c>
      <c r="AJ52" s="34">
        <f>PXIL!P52</f>
        <v>0</v>
      </c>
      <c r="AK52" s="34">
        <f>RTM_IEX!J52</f>
        <v>24.16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7.7030400000000006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388.66634478124826</v>
      </c>
      <c r="P53" s="36">
        <v>19.54</v>
      </c>
      <c r="Q53" s="36">
        <v>7.78</v>
      </c>
      <c r="R53" s="38">
        <v>23.2</v>
      </c>
      <c r="S53" s="38">
        <v>0</v>
      </c>
      <c r="T53" s="37">
        <f>SUMPRODUCT(LTA!J53:AN53,LTA!J$101:AN$101,LTA!J$105:AN$105)</f>
        <v>92.460000000000008</v>
      </c>
      <c r="U53" s="37">
        <f>SUMPRODUCT(LTA!J53:AN53,LTA!J$102:AN$102,LTA!J$105:AN$105)</f>
        <v>446.42511399999989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3.32</v>
      </c>
      <c r="AB53" s="75">
        <f>-STOA!P53</f>
        <v>0</v>
      </c>
      <c r="AC53">
        <f t="shared" si="0"/>
        <v>9.6051714053616521</v>
      </c>
      <c r="AD53">
        <f t="shared" si="1"/>
        <v>1081.4743553056119</v>
      </c>
      <c r="AE53">
        <f>'IDT-1'!F53</f>
        <v>0</v>
      </c>
      <c r="AF53" s="24"/>
      <c r="AG53">
        <f t="shared" si="2"/>
        <v>1081.4743553056119</v>
      </c>
      <c r="AI53" s="34">
        <f>PXIL!J53</f>
        <v>0</v>
      </c>
      <c r="AJ53" s="34">
        <f>PXIL!P53</f>
        <v>0</v>
      </c>
      <c r="AK53" s="34">
        <f>RTM_IEX!J53</f>
        <v>43.48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7.7030400000000006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388.66634478124826</v>
      </c>
      <c r="P54" s="36">
        <v>19.54</v>
      </c>
      <c r="Q54" s="36">
        <v>7.78</v>
      </c>
      <c r="R54" s="38">
        <v>23.2</v>
      </c>
      <c r="S54" s="38">
        <v>0</v>
      </c>
      <c r="T54" s="37">
        <f>SUMPRODUCT(LTA!J54:AN54,LTA!J$101:AN$101,LTA!J$105:AN$105)</f>
        <v>92.460000000000008</v>
      </c>
      <c r="U54" s="37">
        <f>SUMPRODUCT(LTA!J54:AN54,LTA!J$102:AN$102,LTA!J$105:AN$105)</f>
        <v>442.59704399999993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3.32</v>
      </c>
      <c r="AB54" s="75">
        <f>-STOA!P54</f>
        <v>0</v>
      </c>
      <c r="AC54">
        <f t="shared" si="0"/>
        <v>9.4439723893616527</v>
      </c>
      <c r="AD54">
        <f t="shared" si="1"/>
        <v>1063.3174843216118</v>
      </c>
      <c r="AE54">
        <f>'IDT-1'!F54</f>
        <v>0</v>
      </c>
      <c r="AF54" s="24"/>
      <c r="AG54">
        <f t="shared" si="2"/>
        <v>1063.3174843216118</v>
      </c>
      <c r="AI54" s="34">
        <f>PXIL!J54</f>
        <v>0</v>
      </c>
      <c r="AJ54" s="34">
        <f>PXIL!P54</f>
        <v>0</v>
      </c>
      <c r="AK54" s="34">
        <f>RTM_IEX!J54</f>
        <v>28.99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7.7030400000000006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388.97244746237448</v>
      </c>
      <c r="P55" s="36">
        <v>19.320000000000004</v>
      </c>
      <c r="Q55" s="36">
        <v>7.7286918260280926</v>
      </c>
      <c r="R55" s="38">
        <v>23.2</v>
      </c>
      <c r="S55" s="38">
        <v>0</v>
      </c>
      <c r="T55" s="37">
        <f>SUMPRODUCT(LTA!J55:AN55,LTA!J$101:AN$101,LTA!J$105:AN$105)</f>
        <v>93.85</v>
      </c>
      <c r="U55" s="37">
        <f>SUMPRODUCT(LTA!J55:AN55,LTA!J$102:AN$102,LTA!J$105:AN$105)</f>
        <v>399.81242199999997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3.32</v>
      </c>
      <c r="AB55" s="75">
        <f>-STOA!P55</f>
        <v>0</v>
      </c>
      <c r="AC55">
        <f t="shared" si="0"/>
        <v>8.8588619074246111</v>
      </c>
      <c r="AD55">
        <f t="shared" si="1"/>
        <v>997.41276731070343</v>
      </c>
      <c r="AE55">
        <f>'IDT-1'!F55</f>
        <v>0</v>
      </c>
      <c r="AF55" s="24"/>
      <c r="AG55">
        <f t="shared" si="2"/>
        <v>997.41276731070343</v>
      </c>
      <c r="AI55" s="34">
        <f>PXIL!J55</f>
        <v>0</v>
      </c>
      <c r="AJ55" s="34">
        <f>PXIL!P55</f>
        <v>0</v>
      </c>
      <c r="AK55" s="34">
        <f>RTM_IEX!J55</f>
        <v>3.86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7.7030400000000006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388.91049733381294</v>
      </c>
      <c r="P56" s="36">
        <v>19.320000000000004</v>
      </c>
      <c r="Q56" s="36">
        <v>7.7286918260280926</v>
      </c>
      <c r="R56" s="38">
        <v>23.2</v>
      </c>
      <c r="S56" s="38">
        <v>0</v>
      </c>
      <c r="T56" s="37">
        <f>SUMPRODUCT(LTA!J56:AN56,LTA!J$101:AN$101,LTA!J$105:AN$105)</f>
        <v>86.539999999999992</v>
      </c>
      <c r="U56" s="37">
        <f>SUMPRODUCT(LTA!J56:AN56,LTA!J$102:AN$102,LTA!J$105:AN$105)</f>
        <v>352.00960999999995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-21</v>
      </c>
      <c r="AA56" s="75">
        <f>STOA!J56</f>
        <v>3.32</v>
      </c>
      <c r="AB56" s="75">
        <f>-STOA!P56</f>
        <v>0</v>
      </c>
      <c r="AC56">
        <f t="shared" si="0"/>
        <v>8.9509246786593728</v>
      </c>
      <c r="AD56">
        <f t="shared" si="1"/>
        <v>965.59594241090701</v>
      </c>
      <c r="AE56">
        <f>'IDT-1'!F56</f>
        <v>0</v>
      </c>
      <c r="AF56" s="24"/>
      <c r="AG56">
        <f t="shared" si="2"/>
        <v>965.59594241090701</v>
      </c>
      <c r="AI56" s="34">
        <f>PXIL!J56</f>
        <v>0</v>
      </c>
      <c r="AJ56" s="34">
        <f>PXIL!P56</f>
        <v>0</v>
      </c>
      <c r="AK56" s="34">
        <f>RTM_IEX!J56</f>
        <v>48.31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7.7030400000000006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392.67618458690089</v>
      </c>
      <c r="P57" s="36">
        <v>19.320000000000004</v>
      </c>
      <c r="Q57" s="36">
        <v>7.7286918260280926</v>
      </c>
      <c r="R57" s="38">
        <v>24.199999999999996</v>
      </c>
      <c r="S57" s="38">
        <v>0</v>
      </c>
      <c r="T57" s="37">
        <f>SUMPRODUCT(LTA!J57:AN57,LTA!J$101:AN$101,LTA!J$105:AN$105)</f>
        <v>84.05</v>
      </c>
      <c r="U57" s="37">
        <f>SUMPRODUCT(LTA!J57:AN57,LTA!J$102:AN$102,LTA!J$105:AN$105)</f>
        <v>345.65631199999996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-7</v>
      </c>
      <c r="AA57" s="75">
        <f>STOA!J57</f>
        <v>3.32</v>
      </c>
      <c r="AB57" s="75">
        <f>-STOA!P57</f>
        <v>0</v>
      </c>
      <c r="AC57">
        <f t="shared" si="0"/>
        <v>8.5356359187758102</v>
      </c>
      <c r="AD57">
        <f t="shared" si="1"/>
        <v>946.94362042387866</v>
      </c>
      <c r="AE57">
        <f>'IDT-1'!F57</f>
        <v>0</v>
      </c>
      <c r="AF57" s="24"/>
      <c r="AG57">
        <f t="shared" si="2"/>
        <v>946.94362042387866</v>
      </c>
      <c r="AI57" s="34">
        <f>PXIL!J57</f>
        <v>0</v>
      </c>
      <c r="AJ57" s="34">
        <f>PXIL!P57</f>
        <v>0</v>
      </c>
      <c r="AK57" s="34">
        <f>RTM_IEX!J57</f>
        <v>19.32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7.7030400000000006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392.67618458690089</v>
      </c>
      <c r="P58" s="36">
        <v>19.320000000000004</v>
      </c>
      <c r="Q58" s="36">
        <v>7.7286918260280926</v>
      </c>
      <c r="R58" s="38">
        <v>24.199999999999996</v>
      </c>
      <c r="S58" s="38">
        <v>0</v>
      </c>
      <c r="T58" s="37">
        <f>SUMPRODUCT(LTA!J58:AN58,LTA!J$101:AN$101,LTA!J$105:AN$105)</f>
        <v>79.84</v>
      </c>
      <c r="U58" s="37">
        <f>SUMPRODUCT(LTA!J58:AN58,LTA!J$102:AN$102,LTA!J$105:AN$105)</f>
        <v>382.75656299999997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3.32</v>
      </c>
      <c r="AB58" s="75">
        <f>-STOA!P58</f>
        <v>0</v>
      </c>
      <c r="AC58">
        <f t="shared" si="0"/>
        <v>8.7260791477533743</v>
      </c>
      <c r="AD58">
        <f t="shared" si="1"/>
        <v>952.32342819490111</v>
      </c>
      <c r="AE58">
        <f>'IDT-1'!F58</f>
        <v>0</v>
      </c>
      <c r="AF58" s="24"/>
      <c r="AG58">
        <f t="shared" si="2"/>
        <v>952.32342819490111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7.7030400000000006</v>
      </c>
      <c r="E59">
        <f>GT_NG!T59</f>
        <v>7.2123736352608177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393.98004184390737</v>
      </c>
      <c r="P59" s="36">
        <v>19.320000000000004</v>
      </c>
      <c r="Q59" s="36">
        <v>7.7286918260280926</v>
      </c>
      <c r="R59" s="38">
        <v>24.199999999999996</v>
      </c>
      <c r="S59" s="38">
        <v>0</v>
      </c>
      <c r="T59" s="37">
        <f>SUMPRODUCT(LTA!J59:AN59,LTA!J$101:AN$101,LTA!J$105:AN$105)</f>
        <v>75.44</v>
      </c>
      <c r="U59" s="37">
        <f>SUMPRODUCT(LTA!J59:AN59,LTA!J$102:AN$102,LTA!J$105:AN$105)</f>
        <v>415.17155599999995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3.32</v>
      </c>
      <c r="AB59" s="75">
        <f>-STOA!P59</f>
        <v>0</v>
      </c>
      <c r="AC59">
        <f t="shared" si="0"/>
        <v>9.2676632077551258</v>
      </c>
      <c r="AD59">
        <f t="shared" si="1"/>
        <v>963.52075802716672</v>
      </c>
      <c r="AE59">
        <f>'IDT-1'!F59</f>
        <v>0</v>
      </c>
      <c r="AF59" s="24"/>
      <c r="AG59">
        <f t="shared" si="2"/>
        <v>963.52075802716672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-40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7.7030400000000006</v>
      </c>
      <c r="E60">
        <f>GT_NG!T60</f>
        <v>7.8407490636704127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393.3278568439074</v>
      </c>
      <c r="P60" s="36">
        <v>19.320000000000004</v>
      </c>
      <c r="Q60" s="36">
        <v>7.7286918260280926</v>
      </c>
      <c r="R60" s="38">
        <v>24.2</v>
      </c>
      <c r="S60" s="38">
        <v>0</v>
      </c>
      <c r="T60" s="37">
        <f>SUMPRODUCT(LTA!J60:AN60,LTA!J$101:AN$101,LTA!J$105:AN$105)</f>
        <v>72.88</v>
      </c>
      <c r="U60" s="37">
        <f>SUMPRODUCT(LTA!J60:AN60,LTA!J$102:AN$102,LTA!J$105:AN$105)</f>
        <v>448.75545699999998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-110</v>
      </c>
      <c r="AA60" s="75">
        <f>STOA!J60</f>
        <v>3.32</v>
      </c>
      <c r="AB60" s="75">
        <f>-STOA!P60</f>
        <v>0</v>
      </c>
      <c r="AC60">
        <f t="shared" si="0"/>
        <v>10.417044938878801</v>
      </c>
      <c r="AD60">
        <f t="shared" si="1"/>
        <v>952.3614677244525</v>
      </c>
      <c r="AE60">
        <f>'IDT-1'!F60</f>
        <v>0</v>
      </c>
      <c r="AF60" s="24"/>
      <c r="AG60">
        <f t="shared" si="2"/>
        <v>952.3614677244525</v>
      </c>
      <c r="AI60" s="34">
        <f>PXIL!J60</f>
        <v>0</v>
      </c>
      <c r="AJ60" s="34">
        <f>PXIL!P60</f>
        <v>0</v>
      </c>
      <c r="AK60" s="34">
        <f>RTM_IEX!J60</f>
        <v>28.99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7.7030400000000006</v>
      </c>
      <c r="E61">
        <f>GT_NG!T61</f>
        <v>7.8407490636704127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393.32736048462499</v>
      </c>
      <c r="P61" s="36">
        <v>19.320000000000004</v>
      </c>
      <c r="Q61" s="36">
        <v>7.7286918260280926</v>
      </c>
      <c r="R61" s="38">
        <v>24.2</v>
      </c>
      <c r="S61" s="38">
        <v>0</v>
      </c>
      <c r="T61" s="37">
        <f>SUMPRODUCT(LTA!J61:AN61,LTA!J$101:AN$101,LTA!J$105:AN$105)</f>
        <v>69.89</v>
      </c>
      <c r="U61" s="37">
        <f>SUMPRODUCT(LTA!J61:AN61,LTA!J$102:AN$102,LTA!J$105:AN$105)</f>
        <v>441.90573799999999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-106</v>
      </c>
      <c r="AA61" s="75">
        <f>STOA!J61</f>
        <v>3.32</v>
      </c>
      <c r="AB61" s="75">
        <f>-STOA!P61</f>
        <v>0</v>
      </c>
      <c r="AC61">
        <f t="shared" si="0"/>
        <v>10.209842533628333</v>
      </c>
      <c r="AD61">
        <f t="shared" si="1"/>
        <v>937.05845477042055</v>
      </c>
      <c r="AE61">
        <f>'IDT-1'!F61</f>
        <v>0</v>
      </c>
      <c r="AF61" s="24"/>
      <c r="AG61">
        <f t="shared" si="2"/>
        <v>937.05845477042055</v>
      </c>
      <c r="AI61" s="34">
        <f>PXIL!J61</f>
        <v>0</v>
      </c>
      <c r="AJ61" s="34">
        <f>PXIL!P61</f>
        <v>0</v>
      </c>
      <c r="AK61" s="34">
        <f>RTM_IEX!J61</f>
        <v>19.32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7.7030400000000006</v>
      </c>
      <c r="E62">
        <f>GT_NG!T62</f>
        <v>7.8407490636704127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395.35574337598075</v>
      </c>
      <c r="P62" s="36">
        <v>19.320000000000004</v>
      </c>
      <c r="Q62" s="36">
        <v>7.7286918260280926</v>
      </c>
      <c r="R62" s="38">
        <v>24.2</v>
      </c>
      <c r="S62" s="38">
        <v>0</v>
      </c>
      <c r="T62" s="37">
        <f>SUMPRODUCT(LTA!J62:AN62,LTA!J$101:AN$101,LTA!J$105:AN$105)</f>
        <v>60.68</v>
      </c>
      <c r="U62" s="37">
        <f>SUMPRODUCT(LTA!J62:AN62,LTA!J$102:AN$102,LTA!J$105:AN$105)</f>
        <v>434.39567499999993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-107</v>
      </c>
      <c r="AA62" s="75">
        <f>STOA!J62</f>
        <v>3.32</v>
      </c>
      <c r="AB62" s="75">
        <f>-STOA!P62</f>
        <v>0</v>
      </c>
      <c r="AC62">
        <f t="shared" si="0"/>
        <v>10.089433876194461</v>
      </c>
      <c r="AD62">
        <f t="shared" si="1"/>
        <v>921.4871833192102</v>
      </c>
      <c r="AE62">
        <f>'IDT-1'!F62</f>
        <v>0</v>
      </c>
      <c r="AF62" s="24"/>
      <c r="AG62">
        <f t="shared" si="2"/>
        <v>921.4871833192102</v>
      </c>
      <c r="AI62" s="34">
        <f>PXIL!J62</f>
        <v>0</v>
      </c>
      <c r="AJ62" s="34">
        <f>PXIL!P62</f>
        <v>0</v>
      </c>
      <c r="AK62" s="34">
        <f>RTM_IEX!J62</f>
        <v>19.32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7.7030400000000006</v>
      </c>
      <c r="E63">
        <f>GT_NG!T63</f>
        <v>7.8407490636704127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395.35574337598075</v>
      </c>
      <c r="P63" s="36">
        <v>19.320000000000004</v>
      </c>
      <c r="Q63" s="36">
        <v>7.7286918260280926</v>
      </c>
      <c r="R63" s="38">
        <v>24.2</v>
      </c>
      <c r="S63" s="38">
        <v>0</v>
      </c>
      <c r="T63" s="37">
        <f>SUMPRODUCT(LTA!J63:AN63,LTA!J$101:AN$101,LTA!J$105:AN$105)</f>
        <v>52.76</v>
      </c>
      <c r="U63" s="37">
        <f>SUMPRODUCT(LTA!J63:AN63,LTA!J$102:AN$102,LTA!J$105:AN$105)</f>
        <v>433.04662500000001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-108</v>
      </c>
      <c r="AA63" s="75">
        <f>STOA!J63</f>
        <v>3.32</v>
      </c>
      <c r="AB63" s="75">
        <f>-STOA!P63</f>
        <v>0</v>
      </c>
      <c r="AC63">
        <f t="shared" si="0"/>
        <v>10.016744363716658</v>
      </c>
      <c r="AD63">
        <f t="shared" si="1"/>
        <v>911.29082283168816</v>
      </c>
      <c r="AE63">
        <f>'IDT-1'!F63</f>
        <v>0</v>
      </c>
      <c r="AF63" s="24"/>
      <c r="AG63">
        <f t="shared" si="2"/>
        <v>911.29082283168816</v>
      </c>
      <c r="AI63" s="34">
        <f>PXIL!J63</f>
        <v>0</v>
      </c>
      <c r="AJ63" s="34">
        <f>PXIL!P63</f>
        <v>0</v>
      </c>
      <c r="AK63" s="34">
        <f>RTM_IEX!J63</f>
        <v>19.32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7.7030400000000006</v>
      </c>
      <c r="E64">
        <f>GT_NG!T64</f>
        <v>7.8407490636704127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404.11632650262004</v>
      </c>
      <c r="P64" s="36">
        <v>19.320000000000004</v>
      </c>
      <c r="Q64" s="36">
        <v>7.7286918260280926</v>
      </c>
      <c r="R64" s="38">
        <v>24.2</v>
      </c>
      <c r="S64" s="38">
        <v>0</v>
      </c>
      <c r="T64" s="37">
        <f>SUMPRODUCT(LTA!J64:AN64,LTA!J$101:AN$101,LTA!J$105:AN$105)</f>
        <v>43.9</v>
      </c>
      <c r="U64" s="37">
        <f>SUMPRODUCT(LTA!J64:AN64,LTA!J$102:AN$102,LTA!J$105:AN$105)</f>
        <v>423.56361900000002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-108</v>
      </c>
      <c r="AA64" s="75">
        <f>STOA!J64</f>
        <v>3.32</v>
      </c>
      <c r="AB64" s="75">
        <f>-STOA!P64</f>
        <v>0</v>
      </c>
      <c r="AC64">
        <f t="shared" si="0"/>
        <v>9.9324190424310839</v>
      </c>
      <c r="AD64">
        <f t="shared" si="1"/>
        <v>901.79272527961302</v>
      </c>
      <c r="AE64">
        <f>'IDT-1'!F64</f>
        <v>0</v>
      </c>
      <c r="AF64" s="24"/>
      <c r="AG64">
        <f t="shared" si="2"/>
        <v>901.79272527961302</v>
      </c>
      <c r="AI64" s="34">
        <f>PXIL!J64</f>
        <v>0</v>
      </c>
      <c r="AJ64" s="34">
        <f>PXIL!P64</f>
        <v>0</v>
      </c>
      <c r="AK64" s="34">
        <f>RTM_IEX!J64</f>
        <v>19.32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7.7030400000000006</v>
      </c>
      <c r="E65">
        <f>GT_NG!T65</f>
        <v>7.8407490636704127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452.06389838481425</v>
      </c>
      <c r="P65" s="36">
        <v>72.930000000000021</v>
      </c>
      <c r="Q65" s="36">
        <v>22.736931174089069</v>
      </c>
      <c r="R65" s="38">
        <v>24.2</v>
      </c>
      <c r="S65" s="38">
        <v>0</v>
      </c>
      <c r="T65" s="37">
        <f>SUMPRODUCT(LTA!J65:AN65,LTA!J$101:AN$101,LTA!J$105:AN$105)</f>
        <v>40.01</v>
      </c>
      <c r="U65" s="37">
        <f>SUMPRODUCT(LTA!J65:AN65,LTA!J$102:AN$102,LTA!J$105:AN$105)</f>
        <v>415.27453600000001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-196</v>
      </c>
      <c r="AA65" s="75">
        <f>STOA!J65</f>
        <v>3.32</v>
      </c>
      <c r="AB65" s="75">
        <f>-STOA!P65</f>
        <v>0</v>
      </c>
      <c r="AC65">
        <f t="shared" si="0"/>
        <v>11.547289472810517</v>
      </c>
      <c r="AD65">
        <f t="shared" si="1"/>
        <v>906.90458307948893</v>
      </c>
      <c r="AE65">
        <f>'IDT-1'!F65</f>
        <v>-19</v>
      </c>
      <c r="AF65" s="24"/>
      <c r="AG65">
        <f t="shared" si="2"/>
        <v>887.90458307948893</v>
      </c>
      <c r="AI65" s="34">
        <f>PXIL!J65</f>
        <v>0</v>
      </c>
      <c r="AJ65" s="34">
        <f>PXIL!P65</f>
        <v>0</v>
      </c>
      <c r="AK65" s="34">
        <f>RTM_IEX!J65</f>
        <v>9.66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7.7030400000000006</v>
      </c>
      <c r="E66">
        <f>GT_NG!T66</f>
        <v>7.8407490636704127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458.24400563315561</v>
      </c>
      <c r="P66" s="36">
        <v>75.06</v>
      </c>
      <c r="Q66" s="36">
        <v>22.736931174089069</v>
      </c>
      <c r="R66" s="38">
        <v>24.2</v>
      </c>
      <c r="S66" s="38">
        <v>0</v>
      </c>
      <c r="T66" s="37">
        <f>SUMPRODUCT(LTA!J66:AN66,LTA!J$101:AN$101,LTA!J$105:AN$105)</f>
        <v>29.83</v>
      </c>
      <c r="U66" s="37">
        <f>SUMPRODUCT(LTA!J66:AN66,LTA!J$102:AN$102,LTA!J$105:AN$105)</f>
        <v>404.794735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-178</v>
      </c>
      <c r="AA66" s="75">
        <f>STOA!J66</f>
        <v>3.32</v>
      </c>
      <c r="AB66" s="75">
        <f>-STOA!P66</f>
        <v>0</v>
      </c>
      <c r="AC66">
        <f t="shared" si="0"/>
        <v>11.236301872396401</v>
      </c>
      <c r="AD66">
        <f t="shared" si="1"/>
        <v>908.03587692824419</v>
      </c>
      <c r="AE66">
        <f>'IDT-1'!F66</f>
        <v>-29.408000000000001</v>
      </c>
      <c r="AF66" s="24"/>
      <c r="AG66">
        <f t="shared" si="2"/>
        <v>878.62787692824418</v>
      </c>
      <c r="AI66" s="34">
        <f>PXIL!J66</f>
        <v>0</v>
      </c>
      <c r="AJ66" s="34">
        <f>PXIL!P66</f>
        <v>0</v>
      </c>
      <c r="AK66" s="34">
        <f>RTM_IEX!J66</f>
        <v>4.83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7.7030400000000006</v>
      </c>
      <c r="E67">
        <f>GT_NG!T67</f>
        <v>7.8407490636704127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447.62350260655342</v>
      </c>
      <c r="P67" s="36">
        <v>75.06</v>
      </c>
      <c r="Q67" s="36">
        <v>22.736931174089069</v>
      </c>
      <c r="R67" s="38">
        <v>24.2</v>
      </c>
      <c r="S67" s="38">
        <v>0</v>
      </c>
      <c r="T67" s="37">
        <f>SUMPRODUCT(LTA!J67:AN67,LTA!J$101:AN$101,LTA!J$105:AN$105)</f>
        <v>25.5</v>
      </c>
      <c r="U67" s="37">
        <f>SUMPRODUCT(LTA!J67:AN67,LTA!J$102:AN$102,LTA!J$105:AN$105)</f>
        <v>394.431759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-107</v>
      </c>
      <c r="AA67" s="75">
        <f>STOA!J67</f>
        <v>3.32</v>
      </c>
      <c r="AB67" s="75">
        <f>-STOA!P67</f>
        <v>0</v>
      </c>
      <c r="AC67">
        <f t="shared" si="0"/>
        <v>10.381564460506121</v>
      </c>
      <c r="AD67">
        <f t="shared" si="1"/>
        <v>954.39171004304194</v>
      </c>
      <c r="AE67">
        <f>'IDT-1'!F67</f>
        <v>-87</v>
      </c>
      <c r="AF67" s="24"/>
      <c r="AG67">
        <f t="shared" si="2"/>
        <v>867.39171004304194</v>
      </c>
      <c r="AI67" s="34">
        <f>PXIL!J67</f>
        <v>0</v>
      </c>
      <c r="AJ67" s="34">
        <f>PXIL!P67</f>
        <v>0</v>
      </c>
      <c r="AK67" s="34">
        <f>RTM_IEX!J67</f>
        <v>4.83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7.7030400000000006</v>
      </c>
      <c r="E68">
        <f>GT_NG!T68</f>
        <v>10.912817709756764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513.78603936215063</v>
      </c>
      <c r="P68" s="36">
        <v>75.06</v>
      </c>
      <c r="Q68" s="36">
        <v>22.736931174089069</v>
      </c>
      <c r="R68" s="38">
        <v>23.61</v>
      </c>
      <c r="S68" s="38">
        <v>0</v>
      </c>
      <c r="T68" s="37">
        <f>SUMPRODUCT(LTA!J68:AN68,LTA!J$101:AN$101,LTA!J$105:AN$105)</f>
        <v>19.29</v>
      </c>
      <c r="U68" s="37">
        <f>SUMPRODUCT(LTA!J68:AN68,LTA!J$102:AN$102,LTA!J$105:AN$105)</f>
        <v>409.14748900000001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-35</v>
      </c>
      <c r="AA68" s="75">
        <f>STOA!J68</f>
        <v>3.32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11.17778970744045</v>
      </c>
      <c r="AD68">
        <f t="shared" ref="AD68:AD98" si="4">SUM(B68:AB68,AI68:AR68)-AC68</f>
        <v>1007.9158201977908</v>
      </c>
      <c r="AE68">
        <f>'IDT-1'!F68</f>
        <v>-151</v>
      </c>
      <c r="AF68" s="24"/>
      <c r="AG68">
        <f t="shared" ref="AG68:AG98" si="5">SUM(AD68:AF68)</f>
        <v>856.91582019779082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-90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7.7030400000000006</v>
      </c>
      <c r="E69">
        <f>GT_NG!T69</f>
        <v>10.912817709756764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585.08774579502472</v>
      </c>
      <c r="P69" s="36">
        <v>75.06</v>
      </c>
      <c r="Q69" s="36">
        <v>22.736931174089069</v>
      </c>
      <c r="R69" s="38">
        <v>15.129999999999999</v>
      </c>
      <c r="S69" s="38">
        <v>0</v>
      </c>
      <c r="T69" s="37">
        <f>SUMPRODUCT(LTA!J69:AN69,LTA!J$101:AN$101,LTA!J$105:AN$105)</f>
        <v>10.26</v>
      </c>
      <c r="U69" s="37">
        <f>SUMPRODUCT(LTA!J69:AN69,LTA!J$102:AN$102,LTA!J$105:AN$105)</f>
        <v>422.14418000000001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-121</v>
      </c>
      <c r="AA69" s="75">
        <f>STOA!J69</f>
        <v>3.32</v>
      </c>
      <c r="AB69" s="75">
        <f>-STOA!P69</f>
        <v>0</v>
      </c>
      <c r="AC69">
        <f t="shared" si="3"/>
        <v>11.985127094760962</v>
      </c>
      <c r="AD69">
        <f t="shared" si="4"/>
        <v>1106.8868802433446</v>
      </c>
      <c r="AE69">
        <f>'IDT-1'!F69</f>
        <v>-267</v>
      </c>
      <c r="AF69" s="24"/>
      <c r="AG69">
        <f t="shared" si="5"/>
        <v>839.88688024334465</v>
      </c>
      <c r="AI69" s="34">
        <f>PXIL!J69</f>
        <v>0</v>
      </c>
      <c r="AJ69" s="34">
        <f>PXIL!P69</f>
        <v>0</v>
      </c>
      <c r="AK69" s="34">
        <f>RTM_IEX!J69</f>
        <v>28.99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7.7030400000000006</v>
      </c>
      <c r="E70">
        <f>GT_NG!T70</f>
        <v>10.912817709756764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621.99866463376543</v>
      </c>
      <c r="P70" s="36">
        <v>75.06</v>
      </c>
      <c r="Q70" s="36">
        <v>22.736931174089069</v>
      </c>
      <c r="R70" s="38">
        <v>7.7274547250576227</v>
      </c>
      <c r="S70" s="38">
        <v>0</v>
      </c>
      <c r="T70" s="37">
        <f>SUMPRODUCT(LTA!J70:AN70,LTA!J$101:AN$101,LTA!J$105:AN$105)</f>
        <v>3.5</v>
      </c>
      <c r="U70" s="37">
        <f>SUMPRODUCT(LTA!J70:AN70,LTA!J$102:AN$102,LTA!J$105:AN$105)</f>
        <v>416.00098299999996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-61</v>
      </c>
      <c r="AA70" s="75">
        <f>STOA!J70</f>
        <v>3.32</v>
      </c>
      <c r="AB70" s="75">
        <f>-STOA!P70</f>
        <v>0</v>
      </c>
      <c r="AC70">
        <f t="shared" si="3"/>
        <v>11.343452997190667</v>
      </c>
      <c r="AD70">
        <f t="shared" si="4"/>
        <v>1155.1437309047128</v>
      </c>
      <c r="AE70">
        <f>'IDT-1'!F70</f>
        <v>-316</v>
      </c>
      <c r="AF70" s="24"/>
      <c r="AG70">
        <f t="shared" si="5"/>
        <v>839.14373090471281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7.7030400000000006</v>
      </c>
      <c r="E71">
        <f>GT_NG!T71</f>
        <v>10.912817709756764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58.527292659234938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625.19220813801667</v>
      </c>
      <c r="P71" s="36">
        <v>75.06</v>
      </c>
      <c r="Q71" s="36">
        <v>22.736931174089069</v>
      </c>
      <c r="R71" s="38">
        <v>3.51</v>
      </c>
      <c r="S71" s="38">
        <v>0</v>
      </c>
      <c r="T71" s="37">
        <f>SUMPRODUCT(LTA!J71:AN71,LTA!J$101:AN$101,LTA!J$105:AN$105)</f>
        <v>3.9699999999999998</v>
      </c>
      <c r="U71" s="37">
        <f>SUMPRODUCT(LTA!J71:AN71,LTA!J$102:AN$102,LTA!J$105:AN$105)</f>
        <v>411.99854500000004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3.32</v>
      </c>
      <c r="AB71" s="75">
        <f>-STOA!P71</f>
        <v>0</v>
      </c>
      <c r="AC71">
        <f t="shared" si="3"/>
        <v>10.889303345193657</v>
      </c>
      <c r="AD71">
        <f t="shared" si="4"/>
        <v>1226.5315313359038</v>
      </c>
      <c r="AE71">
        <f>'IDT-1'!F71</f>
        <v>-372.38900000000001</v>
      </c>
      <c r="AF71" s="24"/>
      <c r="AG71">
        <f t="shared" si="5"/>
        <v>854.14253133590375</v>
      </c>
      <c r="AI71" s="34">
        <f>PXIL!J71</f>
        <v>0</v>
      </c>
      <c r="AJ71" s="34">
        <f>PXIL!P71</f>
        <v>0</v>
      </c>
      <c r="AK71" s="34">
        <f>RTM_IEX!J71</f>
        <v>14.49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7.7030400000000006</v>
      </c>
      <c r="E72">
        <f>GT_NG!T72</f>
        <v>10.912817709756764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58.527292659234938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630.43473637468037</v>
      </c>
      <c r="P72" s="36">
        <v>75.06</v>
      </c>
      <c r="Q72" s="36">
        <v>22.736931174089069</v>
      </c>
      <c r="R72" s="38">
        <v>0.43745664739884399</v>
      </c>
      <c r="S72" s="38">
        <v>0</v>
      </c>
      <c r="T72" s="37">
        <f>SUMPRODUCT(LTA!J72:AN72,LTA!J$101:AN$101,LTA!J$105:AN$105)</f>
        <v>6.52</v>
      </c>
      <c r="U72" s="37">
        <f>SUMPRODUCT(LTA!J72:AN72,LTA!J$102:AN$102,LTA!J$105:AN$105)</f>
        <v>409.48843299999999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3.32</v>
      </c>
      <c r="AB72" s="75">
        <f>-STOA!P72</f>
        <v>0</v>
      </c>
      <c r="AC72">
        <f t="shared" si="3"/>
        <v>10.908750226573407</v>
      </c>
      <c r="AD72">
        <f t="shared" si="4"/>
        <v>1228.7219573385864</v>
      </c>
      <c r="AE72">
        <f>'IDT-1'!F72</f>
        <v>-366.37700000000001</v>
      </c>
      <c r="AF72" s="24"/>
      <c r="AG72">
        <f t="shared" si="5"/>
        <v>862.34495733858648</v>
      </c>
      <c r="AI72" s="34">
        <f>PXIL!J72</f>
        <v>0</v>
      </c>
      <c r="AJ72" s="34">
        <f>PXIL!P72</f>
        <v>0</v>
      </c>
      <c r="AK72" s="34">
        <f>RTM_IEX!J72</f>
        <v>14.49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7.7030400000000006</v>
      </c>
      <c r="E73">
        <f>GT_NG!T73</f>
        <v>11.129438381687516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69.606824506181283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652.95651227852807</v>
      </c>
      <c r="P73" s="36">
        <v>75.06</v>
      </c>
      <c r="Q73" s="36">
        <v>22.736931174089069</v>
      </c>
      <c r="R73" s="38">
        <v>0.03</v>
      </c>
      <c r="S73" s="38">
        <v>0</v>
      </c>
      <c r="T73" s="37">
        <f>SUMPRODUCT(LTA!J73:AN73,LTA!J$101:AN$101,LTA!J$105:AN$105)</f>
        <v>5.21</v>
      </c>
      <c r="U73" s="37">
        <f>SUMPRODUCT(LTA!J73:AN73,LTA!J$102:AN$102,LTA!J$105:AN$105)</f>
        <v>408.59000000000003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3.32</v>
      </c>
      <c r="AB73" s="75">
        <f>-STOA!P73</f>
        <v>0</v>
      </c>
      <c r="AC73">
        <f t="shared" si="3"/>
        <v>11.144597443018228</v>
      </c>
      <c r="AD73">
        <f t="shared" si="4"/>
        <v>1235.1981488974675</v>
      </c>
      <c r="AE73">
        <f>'IDT-1'!F73</f>
        <v>-377.57499999999999</v>
      </c>
      <c r="AF73" s="24"/>
      <c r="AG73">
        <f t="shared" si="5"/>
        <v>857.62314889746744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7.7030400000000006</v>
      </c>
      <c r="E74">
        <f>GT_NG!T74</f>
        <v>11.129438381687516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69.60689864112274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680.78559884278604</v>
      </c>
      <c r="P74" s="36">
        <v>75.06</v>
      </c>
      <c r="Q74" s="36">
        <v>22.736931174089069</v>
      </c>
      <c r="R74" s="38">
        <v>0.02</v>
      </c>
      <c r="S74" s="38">
        <v>0</v>
      </c>
      <c r="T74" s="37">
        <f>SUMPRODUCT(LTA!J74:AN74,LTA!J$101:AN$101,LTA!J$105:AN$105)</f>
        <v>1.04</v>
      </c>
      <c r="U74" s="37">
        <f>SUMPRODUCT(LTA!J74:AN74,LTA!J$102:AN$102,LTA!J$105:AN$105)</f>
        <v>408.41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3.32</v>
      </c>
      <c r="AB74" s="75">
        <f>-STOA!P74</f>
        <v>0</v>
      </c>
      <c r="AC74">
        <f t="shared" si="3"/>
        <v>11.351126057171184</v>
      </c>
      <c r="AD74">
        <f t="shared" si="4"/>
        <v>1258.4607809825143</v>
      </c>
      <c r="AE74">
        <f>'IDT-1'!F74</f>
        <v>-367.69399999999996</v>
      </c>
      <c r="AF74" s="24"/>
      <c r="AG74">
        <f t="shared" si="5"/>
        <v>890.76678098251432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7.7030400000000006</v>
      </c>
      <c r="E75">
        <f>GT_NG!T75</f>
        <v>11.218951290923611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69.60689864112274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709.98106279225954</v>
      </c>
      <c r="P75" s="36">
        <v>75.06</v>
      </c>
      <c r="Q75" s="36">
        <v>22.736931174089069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408.28999999999996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3.32</v>
      </c>
      <c r="AB75" s="75">
        <f>-STOA!P75</f>
        <v>0</v>
      </c>
      <c r="AC75">
        <f t="shared" si="3"/>
        <v>11.687231128749781</v>
      </c>
      <c r="AD75">
        <f t="shared" si="4"/>
        <v>1276.2296527696451</v>
      </c>
      <c r="AE75">
        <f>'IDT-1'!F75</f>
        <v>-365.68200000000002</v>
      </c>
      <c r="AF75" s="24"/>
      <c r="AG75">
        <f t="shared" si="5"/>
        <v>910.54765276964508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7.7030400000000006</v>
      </c>
      <c r="E76">
        <f>GT_NG!T76</f>
        <v>11.218951290923611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69.60689864112274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750.45421691812078</v>
      </c>
      <c r="P76" s="36">
        <v>75.06</v>
      </c>
      <c r="Q76" s="36">
        <v>22.736931174089069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408.22999999999996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3.32</v>
      </c>
      <c r="AB76" s="75">
        <f>-STOA!P76</f>
        <v>0</v>
      </c>
      <c r="AC76">
        <f t="shared" si="3"/>
        <v>12.131648160279314</v>
      </c>
      <c r="AD76">
        <f t="shared" si="4"/>
        <v>1306.1983898639767</v>
      </c>
      <c r="AE76">
        <f>'IDT-1'!F76</f>
        <v>-387.56600000000003</v>
      </c>
      <c r="AF76" s="24"/>
      <c r="AG76">
        <f t="shared" si="5"/>
        <v>918.63238986397664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7.7030400000000006</v>
      </c>
      <c r="E77">
        <f>GT_NG!T77</f>
        <v>11.218951290923611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69.60689864112274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740.3256273206423</v>
      </c>
      <c r="P77" s="36">
        <v>75.06</v>
      </c>
      <c r="Q77" s="36">
        <v>22.736931174089069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408.22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3.32</v>
      </c>
      <c r="AB77" s="75">
        <f>-STOA!P77</f>
        <v>0</v>
      </c>
      <c r="AC77">
        <f t="shared" si="3"/>
        <v>11.998037934210528</v>
      </c>
      <c r="AD77">
        <f t="shared" si="4"/>
        <v>1301.1934104925672</v>
      </c>
      <c r="AE77">
        <f>'IDT-1'!F77</f>
        <v>-397.39800000000002</v>
      </c>
      <c r="AF77" s="24"/>
      <c r="AG77">
        <f t="shared" si="5"/>
        <v>903.79541049256716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7.7030400000000006</v>
      </c>
      <c r="E78">
        <f>GT_NG!T78</f>
        <v>11.218951290923611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69.606824506181283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740.24907235276532</v>
      </c>
      <c r="P78" s="36">
        <v>75.06</v>
      </c>
      <c r="Q78" s="36">
        <v>22.736931174089069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408.12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3.32</v>
      </c>
      <c r="AB78" s="75">
        <f>-STOA!P78</f>
        <v>0</v>
      </c>
      <c r="AC78">
        <f t="shared" si="3"/>
        <v>11.996483598105723</v>
      </c>
      <c r="AD78">
        <f t="shared" si="4"/>
        <v>1301.0183357258534</v>
      </c>
      <c r="AE78">
        <f>'IDT-1'!F78</f>
        <v>-408.19</v>
      </c>
      <c r="AF78" s="24"/>
      <c r="AG78">
        <f t="shared" si="5"/>
        <v>892.82833572585332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-25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7.7030400000000006</v>
      </c>
      <c r="E79">
        <f>GT_NG!T79</f>
        <v>11.218951290923611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58.527292659234938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724.90272883215493</v>
      </c>
      <c r="P79" s="36">
        <v>75.06</v>
      </c>
      <c r="Q79" s="36">
        <v>22.736931174089069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407.91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-38</v>
      </c>
      <c r="AA79" s="75">
        <f>STOA!J79</f>
        <v>3.32</v>
      </c>
      <c r="AB79" s="75">
        <f>-STOA!P79</f>
        <v>0</v>
      </c>
      <c r="AC79">
        <f t="shared" si="3"/>
        <v>11.877503552659764</v>
      </c>
      <c r="AD79">
        <f t="shared" si="4"/>
        <v>1261.5014404037427</v>
      </c>
      <c r="AE79">
        <f>'IDT-1'!F79</f>
        <v>-356</v>
      </c>
      <c r="AF79" s="24"/>
      <c r="AG79">
        <f t="shared" si="5"/>
        <v>905.50144040374266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7.7030400000000006</v>
      </c>
      <c r="E80">
        <f>GT_NG!T80</f>
        <v>10.996910980061781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58.527292659234938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718.31294281003716</v>
      </c>
      <c r="P80" s="36">
        <v>75.06</v>
      </c>
      <c r="Q80" s="36">
        <v>22.736931174089069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407.85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3.32</v>
      </c>
      <c r="AB80" s="75">
        <f>-STOA!P80</f>
        <v>0</v>
      </c>
      <c r="AC80">
        <f t="shared" si="3"/>
        <v>11.479662635086124</v>
      </c>
      <c r="AD80">
        <f t="shared" si="4"/>
        <v>1293.027454988337</v>
      </c>
      <c r="AE80">
        <f>'IDT-1'!F80</f>
        <v>-400.27800000000002</v>
      </c>
      <c r="AF80" s="24"/>
      <c r="AG80">
        <f t="shared" si="5"/>
        <v>892.74945498833699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7.7030400000000006</v>
      </c>
      <c r="E81">
        <f>GT_NG!T81</f>
        <v>10.996910980061781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58.527292659234938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623.04207268785797</v>
      </c>
      <c r="P81" s="36">
        <v>75.06</v>
      </c>
      <c r="Q81" s="36">
        <v>22.736931174089069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386.20000000000005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3.32</v>
      </c>
      <c r="AB81" s="75">
        <f>-STOA!P81</f>
        <v>0</v>
      </c>
      <c r="AC81">
        <f t="shared" si="3"/>
        <v>11.516134280674382</v>
      </c>
      <c r="AD81">
        <f t="shared" si="4"/>
        <v>1056.0701132205693</v>
      </c>
      <c r="AE81">
        <f>'IDT-1'!F81</f>
        <v>-188.74600000000001</v>
      </c>
      <c r="AF81" s="24"/>
      <c r="AG81">
        <f t="shared" si="5"/>
        <v>867.3241132205693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-120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7.7030400000000006</v>
      </c>
      <c r="E82">
        <f>GT_NG!T82</f>
        <v>10.996910980061781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58.527292659234938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555.78975650596919</v>
      </c>
      <c r="P82" s="36">
        <v>75.06</v>
      </c>
      <c r="Q82" s="36">
        <v>22.736931174089069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364.79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3.32</v>
      </c>
      <c r="AB82" s="75">
        <f>-STOA!P82</f>
        <v>0</v>
      </c>
      <c r="AC82">
        <f t="shared" si="3"/>
        <v>9.9368744212761833</v>
      </c>
      <c r="AD82">
        <f t="shared" si="4"/>
        <v>1058.9870568980787</v>
      </c>
      <c r="AE82">
        <f>'IDT-1'!F82</f>
        <v>-182.54400000000001</v>
      </c>
      <c r="AF82" s="24"/>
      <c r="AG82">
        <f t="shared" si="5"/>
        <v>876.44305689807868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7.7030400000000006</v>
      </c>
      <c r="E83">
        <f>GT_NG!T83</f>
        <v>11.003006285870457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491.22352693176111</v>
      </c>
      <c r="P83" s="36">
        <v>75.06</v>
      </c>
      <c r="Q83" s="36">
        <v>22.73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364.06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3.41</v>
      </c>
      <c r="AB83" s="75">
        <f>-STOA!P83</f>
        <v>0</v>
      </c>
      <c r="AC83">
        <f t="shared" si="3"/>
        <v>9.275902712540649</v>
      </c>
      <c r="AD83">
        <f t="shared" si="4"/>
        <v>1004.6263884348165</v>
      </c>
      <c r="AE83">
        <f>'IDT-1'!F83</f>
        <v>-154.07300000000001</v>
      </c>
      <c r="AF83" s="24"/>
      <c r="AG83">
        <f t="shared" si="5"/>
        <v>850.5533884348165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7.7030400000000006</v>
      </c>
      <c r="E84">
        <f>GT_NG!T84</f>
        <v>11.003006285870457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471.32455716382361</v>
      </c>
      <c r="P84" s="36">
        <v>75.06</v>
      </c>
      <c r="Q84" s="36">
        <v>22.73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372.89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3.41</v>
      </c>
      <c r="AB84" s="75">
        <f>-STOA!P84</f>
        <v>0</v>
      </c>
      <c r="AC84">
        <f t="shared" si="3"/>
        <v>9.0897145033608435</v>
      </c>
      <c r="AD84">
        <f t="shared" si="4"/>
        <v>1003.7436068760586</v>
      </c>
      <c r="AE84">
        <f>'IDT-1'!F84</f>
        <v>-155.72</v>
      </c>
      <c r="AF84" s="24"/>
      <c r="AG84">
        <f t="shared" si="5"/>
        <v>848.02360687605858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7.7030400000000006</v>
      </c>
      <c r="E85">
        <f>GT_NG!T85</f>
        <v>11.003006285870457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467.64275339258529</v>
      </c>
      <c r="P85" s="36">
        <v>75.06</v>
      </c>
      <c r="Q85" s="36">
        <v>22.73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372.06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3.41</v>
      </c>
      <c r="AB85" s="75">
        <f>-STOA!P85</f>
        <v>0</v>
      </c>
      <c r="AC85">
        <f t="shared" si="3"/>
        <v>9.0500106301739471</v>
      </c>
      <c r="AD85">
        <f t="shared" si="4"/>
        <v>999.27150697800721</v>
      </c>
      <c r="AE85">
        <f>'IDT-1'!F85</f>
        <v>-160.40799999999999</v>
      </c>
      <c r="AF85" s="24"/>
      <c r="AG85">
        <f t="shared" si="5"/>
        <v>838.86350697800719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7.7030400000000006</v>
      </c>
      <c r="E86">
        <f>GT_NG!T86</f>
        <v>10.996910980061781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453.7286337185916</v>
      </c>
      <c r="P86" s="36">
        <v>75.06</v>
      </c>
      <c r="Q86" s="36">
        <v>22.73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371.72999999999996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3.41</v>
      </c>
      <c r="AB86" s="75">
        <f>-STOA!P86</f>
        <v>0</v>
      </c>
      <c r="AC86">
        <f t="shared" si="3"/>
        <v>8.8358274631297355</v>
      </c>
      <c r="AD86">
        <f t="shared" si="4"/>
        <v>995.23547516524923</v>
      </c>
      <c r="AE86">
        <f>'IDT-1'!F86</f>
        <v>-162.45400000000001</v>
      </c>
      <c r="AF86" s="24"/>
      <c r="AG86">
        <f t="shared" si="5"/>
        <v>832.78147516524928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7.7030400000000006</v>
      </c>
      <c r="E87">
        <f>GT_NG!T87</f>
        <v>10.996910980061781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454.38313772130897</v>
      </c>
      <c r="P87" s="36">
        <v>75.06</v>
      </c>
      <c r="Q87" s="36">
        <v>22.73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371.25999999999993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3.41</v>
      </c>
      <c r="AB87" s="75">
        <f>-STOA!P87</f>
        <v>0</v>
      </c>
      <c r="AC87">
        <f t="shared" si="3"/>
        <v>9.1481855616304824</v>
      </c>
      <c r="AD87">
        <f t="shared" si="4"/>
        <v>960.10762106946561</v>
      </c>
      <c r="AE87">
        <f>'IDT-1'!F87</f>
        <v>-167.489</v>
      </c>
      <c r="AF87" s="24"/>
      <c r="AG87">
        <f t="shared" si="5"/>
        <v>792.61862106946558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7.7030400000000006</v>
      </c>
      <c r="E88">
        <f>GT_NG!T88</f>
        <v>10.996910980061781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454.38313772130897</v>
      </c>
      <c r="P88" s="36">
        <v>75.06</v>
      </c>
      <c r="Q88" s="36">
        <v>22.73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374.09999999999991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3.41</v>
      </c>
      <c r="AB88" s="75">
        <f>-STOA!P88</f>
        <v>0</v>
      </c>
      <c r="AC88">
        <f t="shared" si="3"/>
        <v>9.1731775616304816</v>
      </c>
      <c r="AD88">
        <f t="shared" si="4"/>
        <v>962.92262906946553</v>
      </c>
      <c r="AE88">
        <f>'IDT-1'!F88</f>
        <v>-171.71100000000001</v>
      </c>
      <c r="AF88" s="24"/>
      <c r="AG88">
        <f t="shared" si="5"/>
        <v>791.21162906946552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-35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7.7030400000000006</v>
      </c>
      <c r="E89">
        <f>GT_NG!T89</f>
        <v>10.996910980061781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454.78188838767829</v>
      </c>
      <c r="P89" s="36">
        <v>75.06</v>
      </c>
      <c r="Q89" s="36">
        <v>22.73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371.00999999999993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3.41</v>
      </c>
      <c r="AB89" s="75">
        <f>-STOA!P89</f>
        <v>0</v>
      </c>
      <c r="AC89">
        <f t="shared" si="3"/>
        <v>9.149494567494532</v>
      </c>
      <c r="AD89">
        <f t="shared" si="4"/>
        <v>960.25506272997086</v>
      </c>
      <c r="AE89">
        <f>'IDT-1'!F89</f>
        <v>-181.15100000000001</v>
      </c>
      <c r="AF89" s="24"/>
      <c r="AG89">
        <f t="shared" si="5"/>
        <v>779.10406272997079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7.7030400000000006</v>
      </c>
      <c r="E90">
        <f>GT_NG!T90</f>
        <v>10.996910980061781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432.31489915143305</v>
      </c>
      <c r="P90" s="36">
        <v>75.06</v>
      </c>
      <c r="Q90" s="36">
        <v>7.7300000000000013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370.84999999999991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3.41</v>
      </c>
      <c r="AB90" s="75">
        <f>-STOA!P90</f>
        <v>0</v>
      </c>
      <c r="AC90">
        <f t="shared" si="3"/>
        <v>8.729595786993622</v>
      </c>
      <c r="AD90">
        <f t="shared" si="4"/>
        <v>933.04797227422659</v>
      </c>
      <c r="AE90">
        <f>'IDT-1'!F90</f>
        <v>-164</v>
      </c>
      <c r="AF90" s="24"/>
      <c r="AG90">
        <f t="shared" si="5"/>
        <v>769.04797227422659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7.7030400000000006</v>
      </c>
      <c r="E91">
        <f>GT_NG!T91</f>
        <v>11.003006285870457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432.31560651778426</v>
      </c>
      <c r="P91" s="36">
        <v>75.06</v>
      </c>
      <c r="Q91" s="36">
        <v>7.7300000000000013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370.66999999999996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3.32</v>
      </c>
      <c r="AB91" s="75">
        <f>-STOA!P91</f>
        <v>0</v>
      </c>
      <c r="AC91">
        <f t="shared" si="3"/>
        <v>8.8604515633415595</v>
      </c>
      <c r="AD91">
        <f t="shared" si="4"/>
        <v>917.65391917003865</v>
      </c>
      <c r="AE91">
        <f>'IDT-1'!F91</f>
        <v>-160.06100000000001</v>
      </c>
      <c r="AF91" s="24"/>
      <c r="AG91">
        <f t="shared" si="5"/>
        <v>757.59291917003861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7.7030400000000006</v>
      </c>
      <c r="E92">
        <f>GT_NG!T92</f>
        <v>11.003006285870457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432.31560651778426</v>
      </c>
      <c r="P92" s="36">
        <v>75.06</v>
      </c>
      <c r="Q92" s="36">
        <v>7.7300000000000013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370.52999999999992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-4</v>
      </c>
      <c r="AA92" s="75">
        <f>STOA!J92</f>
        <v>3.32</v>
      </c>
      <c r="AB92" s="75">
        <f>-STOA!P92</f>
        <v>0</v>
      </c>
      <c r="AC92">
        <f t="shared" si="3"/>
        <v>8.8947320734303403</v>
      </c>
      <c r="AD92">
        <f t="shared" si="4"/>
        <v>913.47963865994996</v>
      </c>
      <c r="AE92">
        <f>'IDT-1'!F92</f>
        <v>-162</v>
      </c>
      <c r="AF92" s="24"/>
      <c r="AG92">
        <f t="shared" si="5"/>
        <v>751.47963865994996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7.7030400000000006</v>
      </c>
      <c r="E93">
        <f>GT_NG!T93</f>
        <v>11.003006285870457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432.29705587276726</v>
      </c>
      <c r="P93" s="36">
        <v>75.06</v>
      </c>
      <c r="Q93" s="36">
        <v>7.7300000000000013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370.35999999999996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-74</v>
      </c>
      <c r="AA93" s="75">
        <f>STOA!J93</f>
        <v>3.32</v>
      </c>
      <c r="AB93" s="75">
        <f>-STOA!P93</f>
        <v>0</v>
      </c>
      <c r="AC93">
        <f t="shared" si="3"/>
        <v>9.2481979286420017</v>
      </c>
      <c r="AD93">
        <f t="shared" si="4"/>
        <v>872.93762215972117</v>
      </c>
      <c r="AE93">
        <f>'IDT-1'!F93</f>
        <v>-134</v>
      </c>
      <c r="AF93" s="24"/>
      <c r="AG93">
        <f t="shared" si="5"/>
        <v>738.93762215972117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7.7030400000000006</v>
      </c>
      <c r="E94">
        <f>GT_NG!T94</f>
        <v>11.003006285870457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408.3208142253103</v>
      </c>
      <c r="P94" s="36">
        <v>21.51</v>
      </c>
      <c r="Q94" s="36">
        <v>7.7300000000000013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370.18999999999994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-66.430000000000007</v>
      </c>
      <c r="AA94" s="75">
        <f>STOA!J94</f>
        <v>3.32</v>
      </c>
      <c r="AB94" s="75">
        <f>-STOA!P94</f>
        <v>0</v>
      </c>
      <c r="AC94">
        <f t="shared" si="3"/>
        <v>8.4972635768013625</v>
      </c>
      <c r="AD94">
        <f t="shared" si="4"/>
        <v>803.56231486410479</v>
      </c>
      <c r="AE94">
        <f>'IDT-1'!F94</f>
        <v>-80.153000000000006</v>
      </c>
      <c r="AF94" s="24"/>
      <c r="AG94">
        <f t="shared" si="5"/>
        <v>723.40931486410477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7.7030400000000006</v>
      </c>
      <c r="E95">
        <f>GT_NG!T95</f>
        <v>11.003006285870457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401.07131923826438</v>
      </c>
      <c r="P95" s="36">
        <v>19.32</v>
      </c>
      <c r="Q95" s="36">
        <v>7.7300000000000013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370.02999999999992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-70</v>
      </c>
      <c r="AA95" s="75">
        <f>STOA!J95</f>
        <v>3.32</v>
      </c>
      <c r="AB95" s="75">
        <f>-STOA!P95</f>
        <v>0</v>
      </c>
      <c r="AC95">
        <f t="shared" si="3"/>
        <v>8.7552173994464333</v>
      </c>
      <c r="AD95">
        <f t="shared" si="4"/>
        <v>755.13486605441381</v>
      </c>
      <c r="AE95">
        <f>'IDT-1'!F95</f>
        <v>-38</v>
      </c>
      <c r="AF95" s="24"/>
      <c r="AG95">
        <f t="shared" si="5"/>
        <v>717.13486605441381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7.7030400000000006</v>
      </c>
      <c r="E96">
        <f>GT_NG!T96</f>
        <v>11.003006285870457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401.07131923826438</v>
      </c>
      <c r="P96" s="36">
        <v>19.32</v>
      </c>
      <c r="Q96" s="36">
        <v>7.7300000000000013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369.72999999999996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-99</v>
      </c>
      <c r="AA96" s="75">
        <f>STOA!J96</f>
        <v>3.32</v>
      </c>
      <c r="AB96" s="75">
        <f>-STOA!P96</f>
        <v>0</v>
      </c>
      <c r="AC96">
        <f t="shared" si="3"/>
        <v>9.0100430975900974</v>
      </c>
      <c r="AD96">
        <f t="shared" si="4"/>
        <v>725.58004035627016</v>
      </c>
      <c r="AE96">
        <f>'IDT-1'!F96</f>
        <v>-17.876000000000001</v>
      </c>
      <c r="AF96" s="24"/>
      <c r="AG96">
        <f t="shared" si="5"/>
        <v>707.70404035627018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-45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7.7030400000000006</v>
      </c>
      <c r="E97">
        <f>GT_NG!T97</f>
        <v>11.003006285870457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400.80509921763212</v>
      </c>
      <c r="P97" s="36">
        <v>19.32</v>
      </c>
      <c r="Q97" s="36">
        <v>7.7300000000000013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369.52999999999992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-124</v>
      </c>
      <c r="AA97" s="75">
        <f>STOA!J97</f>
        <v>3.32</v>
      </c>
      <c r="AB97" s="75">
        <f>-STOA!P97</f>
        <v>0</v>
      </c>
      <c r="AC97">
        <f t="shared" si="3"/>
        <v>9.2278935494634169</v>
      </c>
      <c r="AD97">
        <f t="shared" si="4"/>
        <v>699.89596988376468</v>
      </c>
      <c r="AE97">
        <f>'IDT-1'!F97</f>
        <v>-5.19</v>
      </c>
      <c r="AF97" s="24"/>
      <c r="AG97">
        <f t="shared" si="5"/>
        <v>694.70596988376462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-45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7.7030400000000006</v>
      </c>
      <c r="E98">
        <f>GT_NG!T98</f>
        <v>11.003006285870457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400.80509921763212</v>
      </c>
      <c r="P98" s="36">
        <v>19.32</v>
      </c>
      <c r="Q98" s="36">
        <v>7.7300000000000013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369.18999999999994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-16</v>
      </c>
      <c r="AA98" s="75">
        <f>STOA!J98</f>
        <v>3.32</v>
      </c>
      <c r="AB98" s="75">
        <f>-STOA!P98</f>
        <v>0</v>
      </c>
      <c r="AC98">
        <f t="shared" si="3"/>
        <v>9.4202203549517129</v>
      </c>
      <c r="AD98">
        <f t="shared" si="4"/>
        <v>677.36364307827625</v>
      </c>
      <c r="AE98">
        <f>'IDT-1'!F98</f>
        <v>0</v>
      </c>
      <c r="AF98" s="24"/>
      <c r="AG98">
        <f t="shared" si="5"/>
        <v>677.36364307827625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-175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0.1828268399999998</v>
      </c>
      <c r="E99">
        <f t="shared" si="6"/>
        <v>0.17328812068934146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1.4250477089003404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11.125056457939744</v>
      </c>
      <c r="P99" s="36">
        <f t="shared" si="6"/>
        <v>1.0635414712352127</v>
      </c>
      <c r="Q99" s="36">
        <f t="shared" si="6"/>
        <v>0.28292022583048076</v>
      </c>
      <c r="R99" s="38">
        <f>SUM(R3:R98)/4000</f>
        <v>0.22840688675031504</v>
      </c>
      <c r="S99" s="38">
        <f t="shared" si="6"/>
        <v>0</v>
      </c>
      <c r="T99" s="37">
        <f t="shared" si="6"/>
        <v>0.51111249999999997</v>
      </c>
      <c r="U99" s="37">
        <f t="shared" si="6"/>
        <v>9.2267196557500011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-1.2181075000000001</v>
      </c>
      <c r="AA99" s="75">
        <f t="shared" si="6"/>
        <v>8.0489999999999937E-2</v>
      </c>
      <c r="AB99" s="75">
        <f t="shared" si="6"/>
        <v>0</v>
      </c>
      <c r="AC99">
        <f t="shared" si="6"/>
        <v>0.23205277645126951</v>
      </c>
      <c r="AD99">
        <f t="shared" si="6"/>
        <v>22.505917090644164</v>
      </c>
      <c r="AE99">
        <f t="shared" si="6"/>
        <v>-2.02372175</v>
      </c>
      <c r="AG99">
        <f t="shared" si="6"/>
        <v>20.482195340644179</v>
      </c>
      <c r="AI99">
        <f t="shared" si="6"/>
        <v>0</v>
      </c>
      <c r="AJ99">
        <f t="shared" si="6"/>
        <v>0</v>
      </c>
      <c r="AK99">
        <f t="shared" si="6"/>
        <v>0.24541750000000007</v>
      </c>
      <c r="AL99">
        <f t="shared" si="6"/>
        <v>-0.58875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45241</v>
      </c>
      <c r="B1" s="215"/>
      <c r="C1" s="215"/>
      <c r="D1" s="222" t="s">
        <v>437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455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374</v>
      </c>
      <c r="AP1" s="228" t="s">
        <v>375</v>
      </c>
      <c r="AQ1" s="228" t="s">
        <v>376</v>
      </c>
      <c r="AR1" s="228" t="s">
        <v>377</v>
      </c>
      <c r="AT1" s="152" t="s">
        <v>145</v>
      </c>
    </row>
    <row r="2" spans="1:46">
      <c r="A2" s="25" t="s">
        <v>44</v>
      </c>
      <c r="B2" s="215"/>
      <c r="C2" s="215"/>
      <c r="D2" s="222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8.8000000000000005E-3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52" t="s">
        <v>148</v>
      </c>
    </row>
    <row r="3" spans="1:46">
      <c r="A3" t="s">
        <v>45</v>
      </c>
      <c r="D3">
        <f>TWEPL!S3</f>
        <v>1.2441600000000002</v>
      </c>
      <c r="E3">
        <f>GT_NG!S3</f>
        <v>2.0816608996539792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19.700000000000003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71.5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0.83182722391695507</v>
      </c>
      <c r="AD3">
        <f>SUM(B3:AB3,AI3:AR3)-AC3</f>
        <v>93.693993675737019</v>
      </c>
      <c r="AE3">
        <f>'IDT-1'!E3</f>
        <v>0</v>
      </c>
      <c r="AF3" s="24"/>
      <c r="AG3">
        <f>SUM(AD3:AF3)+AT3</f>
        <v>93.693993675737019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1.2441600000000002</v>
      </c>
      <c r="E4">
        <f>GT_NG!S4</f>
        <v>2.0816608996539792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19.700000000000003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69.569999999999993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0.81484322391695496</v>
      </c>
      <c r="AD4">
        <f t="shared" ref="AD4:AD67" si="1">SUM(B4:AB4,AI4:AR4)-AC4</f>
        <v>91.78097767573702</v>
      </c>
      <c r="AE4">
        <f>'IDT-1'!E4</f>
        <v>0</v>
      </c>
      <c r="AF4" s="24"/>
      <c r="AG4">
        <f t="shared" ref="AG4:AG67" si="2">SUM(AD4:AF4)+AT4</f>
        <v>91.78097767573702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1.2441600000000002</v>
      </c>
      <c r="E5">
        <f>GT_NG!S5</f>
        <v>2.0816608996539792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19.700000000000003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67.63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0.79777122391695499</v>
      </c>
      <c r="AD5">
        <f t="shared" si="1"/>
        <v>89.858049675737021</v>
      </c>
      <c r="AE5">
        <f>'IDT-1'!E5</f>
        <v>0</v>
      </c>
      <c r="AF5" s="24"/>
      <c r="AG5">
        <f t="shared" si="2"/>
        <v>89.858049675737021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1.2441600000000002</v>
      </c>
      <c r="E6">
        <f>GT_NG!S6</f>
        <v>2.0816608996539792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19.700000000000003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65.7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0.7807872239169551</v>
      </c>
      <c r="AD6">
        <f t="shared" si="1"/>
        <v>87.945033675737022</v>
      </c>
      <c r="AE6">
        <f>'IDT-1'!E6</f>
        <v>0</v>
      </c>
      <c r="AF6" s="24"/>
      <c r="AG6">
        <f t="shared" si="2"/>
        <v>87.945033675737022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1.2441600000000002</v>
      </c>
      <c r="E7">
        <f>GT_NG!S7</f>
        <v>2.0816608996539792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19.700000000000003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65.7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0.7807872239169551</v>
      </c>
      <c r="AD7">
        <f t="shared" si="1"/>
        <v>87.945033675737022</v>
      </c>
      <c r="AE7">
        <f>'IDT-1'!E7</f>
        <v>0</v>
      </c>
      <c r="AF7" s="24"/>
      <c r="AG7">
        <f t="shared" si="2"/>
        <v>87.945033675737022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1.2441600000000002</v>
      </c>
      <c r="E8">
        <f>GT_NG!S8</f>
        <v>2.0816608996539792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19.700000000000003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62.8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0.755267223916955</v>
      </c>
      <c r="AD8">
        <f t="shared" si="1"/>
        <v>85.070553675737017</v>
      </c>
      <c r="AE8">
        <f>'IDT-1'!E8</f>
        <v>0</v>
      </c>
      <c r="AF8" s="24"/>
      <c r="AG8">
        <f t="shared" si="2"/>
        <v>85.070553675737017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1.2441600000000002</v>
      </c>
      <c r="E9">
        <f>GT_NG!S9</f>
        <v>2.0816608996539792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19.700000000000003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61.84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0.7468192239169551</v>
      </c>
      <c r="AD9">
        <f t="shared" si="1"/>
        <v>84.119001675737024</v>
      </c>
      <c r="AE9">
        <f>'IDT-1'!E9</f>
        <v>0</v>
      </c>
      <c r="AF9" s="24"/>
      <c r="AG9">
        <f t="shared" si="2"/>
        <v>84.119001675737024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1.2441600000000002</v>
      </c>
      <c r="E10">
        <f>GT_NG!S10</f>
        <v>2.0816608996539792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19.700000000000003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61.84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0.7468192239169551</v>
      </c>
      <c r="AD10">
        <f t="shared" si="1"/>
        <v>84.119001675737024</v>
      </c>
      <c r="AE10">
        <f>'IDT-1'!E10</f>
        <v>0</v>
      </c>
      <c r="AF10" s="24"/>
      <c r="AG10">
        <f t="shared" si="2"/>
        <v>84.119001675737024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1.2441600000000002</v>
      </c>
      <c r="E11">
        <f>GT_NG!S11</f>
        <v>2.0816608996539792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19.700000000000003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60.87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0.73828322391695511</v>
      </c>
      <c r="AD11">
        <f t="shared" si="1"/>
        <v>83.157537675737032</v>
      </c>
      <c r="AE11">
        <f>'IDT-1'!E11</f>
        <v>0</v>
      </c>
      <c r="AF11" s="24"/>
      <c r="AG11">
        <f t="shared" si="2"/>
        <v>83.157537675737032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1.2441600000000002</v>
      </c>
      <c r="E12">
        <f>GT_NG!S12</f>
        <v>2.0816608996539792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19.700000000000003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59.9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0.72974722391695512</v>
      </c>
      <c r="AD12">
        <f t="shared" si="1"/>
        <v>82.196073675737026</v>
      </c>
      <c r="AE12">
        <f>'IDT-1'!E12</f>
        <v>0</v>
      </c>
      <c r="AF12" s="24"/>
      <c r="AG12">
        <f t="shared" si="2"/>
        <v>82.196073675737026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1.2441600000000002</v>
      </c>
      <c r="E13">
        <f>GT_NG!S13</f>
        <v>2.0816608996539792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19.700000000000003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59.9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0.72974722391695512</v>
      </c>
      <c r="AD13">
        <f t="shared" si="1"/>
        <v>82.196073675737026</v>
      </c>
      <c r="AE13">
        <f>'IDT-1'!E13</f>
        <v>0</v>
      </c>
      <c r="AF13" s="24"/>
      <c r="AG13">
        <f t="shared" si="2"/>
        <v>82.196073675737026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1.2441600000000002</v>
      </c>
      <c r="E14">
        <f>GT_NG!S14</f>
        <v>2.0816608996539792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19.700000000000003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59.9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0.72974722391695512</v>
      </c>
      <c r="AD14">
        <f t="shared" si="1"/>
        <v>82.196073675737026</v>
      </c>
      <c r="AE14">
        <f>'IDT-1'!E14</f>
        <v>0</v>
      </c>
      <c r="AF14" s="24"/>
      <c r="AG14">
        <f t="shared" si="2"/>
        <v>82.196073675737026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1.2441600000000002</v>
      </c>
      <c r="E15">
        <f>GT_NG!S15</f>
        <v>2.0816608996539792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19.700000000000003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59.9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0.72974722391695512</v>
      </c>
      <c r="AD15">
        <f t="shared" si="1"/>
        <v>82.196073675737026</v>
      </c>
      <c r="AE15">
        <f>'IDT-1'!E15</f>
        <v>0</v>
      </c>
      <c r="AF15" s="24"/>
      <c r="AG15">
        <f t="shared" si="2"/>
        <v>82.196073675737026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1.2441600000000002</v>
      </c>
      <c r="E16">
        <f>GT_NG!S16</f>
        <v>2.0816608996539792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19.700000000000003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59.9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0.72974722391695512</v>
      </c>
      <c r="AD16">
        <f t="shared" si="1"/>
        <v>82.196073675737026</v>
      </c>
      <c r="AE16">
        <f>'IDT-1'!E16</f>
        <v>0</v>
      </c>
      <c r="AF16" s="24"/>
      <c r="AG16">
        <f t="shared" si="2"/>
        <v>82.196073675737026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1.2441600000000002</v>
      </c>
      <c r="E17">
        <f>GT_NG!S17</f>
        <v>2.0816608996539792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19.700000000000003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59.9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0.72974722391695512</v>
      </c>
      <c r="AD17">
        <f t="shared" si="1"/>
        <v>82.196073675737026</v>
      </c>
      <c r="AE17">
        <f>'IDT-1'!E17</f>
        <v>0</v>
      </c>
      <c r="AF17" s="24"/>
      <c r="AG17">
        <f t="shared" si="2"/>
        <v>82.196073675737026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1.2441600000000002</v>
      </c>
      <c r="E18">
        <f>GT_NG!S18</f>
        <v>2.0816608996539792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57.97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0.71268324539744199</v>
      </c>
      <c r="AD18">
        <f t="shared" si="1"/>
        <v>80.274049186130057</v>
      </c>
      <c r="AE18">
        <f>'IDT-1'!E18</f>
        <v>0</v>
      </c>
      <c r="AF18" s="24"/>
      <c r="AG18">
        <f t="shared" si="2"/>
        <v>80.274049186130057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1.2441600000000002</v>
      </c>
      <c r="E19">
        <f>GT_NG!S19</f>
        <v>2.0816608996539792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58.94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0.72121924539744198</v>
      </c>
      <c r="AD19">
        <f t="shared" si="1"/>
        <v>81.235513186130063</v>
      </c>
      <c r="AE19">
        <f>'IDT-1'!E19</f>
        <v>0</v>
      </c>
      <c r="AF19" s="24"/>
      <c r="AG19">
        <f t="shared" si="2"/>
        <v>81.235513186130063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1.2441600000000002</v>
      </c>
      <c r="E20">
        <f>GT_NG!S20</f>
        <v>2.0816608996539792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59.9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0.72966724539744199</v>
      </c>
      <c r="AD20">
        <f t="shared" si="1"/>
        <v>82.187065186130056</v>
      </c>
      <c r="AE20">
        <f>'IDT-1'!E20</f>
        <v>0</v>
      </c>
      <c r="AF20" s="24"/>
      <c r="AG20">
        <f t="shared" si="2"/>
        <v>82.187065186130056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1.1664000000000001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59.9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0.71084012840542643</v>
      </c>
      <c r="AD21">
        <f t="shared" si="1"/>
        <v>80.0266714034681</v>
      </c>
      <c r="AE21">
        <f>'IDT-1'!E21</f>
        <v>0</v>
      </c>
      <c r="AF21" s="24"/>
      <c r="AG21">
        <f t="shared" si="2"/>
        <v>80.0266714034681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1.1664000000000001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58.94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0.70239212840542642</v>
      </c>
      <c r="AD22">
        <f t="shared" si="1"/>
        <v>79.075119403468094</v>
      </c>
      <c r="AE22">
        <f>'IDT-1'!E22</f>
        <v>0</v>
      </c>
      <c r="AF22" s="24"/>
      <c r="AG22">
        <f t="shared" si="2"/>
        <v>79.075119403468094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1.1664000000000001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61.84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0.72791212840542652</v>
      </c>
      <c r="AD23">
        <f t="shared" si="1"/>
        <v>81.949599403468099</v>
      </c>
      <c r="AE23">
        <f>'IDT-1'!E23</f>
        <v>0</v>
      </c>
      <c r="AF23" s="24"/>
      <c r="AG23">
        <f t="shared" si="2"/>
        <v>81.949599403468099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1.1664000000000001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62.8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0.73636012840542642</v>
      </c>
      <c r="AD24">
        <f t="shared" si="1"/>
        <v>82.901151403468091</v>
      </c>
      <c r="AE24">
        <f>'IDT-1'!E24</f>
        <v>0</v>
      </c>
      <c r="AF24" s="24"/>
      <c r="AG24">
        <f t="shared" si="2"/>
        <v>82.901151403468091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1.1664000000000001</v>
      </c>
      <c r="E25">
        <f>GT_NG!S25</f>
        <v>0.48533872598584427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63.77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0.74899132226916254</v>
      </c>
      <c r="AD25">
        <f t="shared" si="1"/>
        <v>84.363658935590209</v>
      </c>
      <c r="AE25">
        <f>'IDT-1'!E25</f>
        <v>0</v>
      </c>
      <c r="AF25" s="24"/>
      <c r="AG25">
        <f t="shared" si="2"/>
        <v>84.363658935590209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1.1664000000000001</v>
      </c>
      <c r="E26">
        <f>GT_NG!S26</f>
        <v>1.4548821548821549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65.7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0.77450730444345006</v>
      </c>
      <c r="AD26">
        <f t="shared" si="1"/>
        <v>87.237686382312233</v>
      </c>
      <c r="AE26">
        <f>'IDT-1'!E26</f>
        <v>0</v>
      </c>
      <c r="AF26" s="24"/>
      <c r="AG26">
        <f t="shared" si="2"/>
        <v>87.237686382312233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1.1664000000000001</v>
      </c>
      <c r="E27">
        <f>GT_NG!S27</f>
        <v>1.4548821548821549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68.599999999999994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0.80002730444344994</v>
      </c>
      <c r="AD27">
        <f t="shared" si="1"/>
        <v>90.112166382312225</v>
      </c>
      <c r="AE27">
        <f>'IDT-1'!E27</f>
        <v>0</v>
      </c>
      <c r="AF27" s="24"/>
      <c r="AG27">
        <f t="shared" si="2"/>
        <v>90.112166382312225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1.1664000000000001</v>
      </c>
      <c r="E28">
        <f>GT_NG!S28</f>
        <v>1.4548821548821549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73.430000000000007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0.84253130444345004</v>
      </c>
      <c r="AD28">
        <f t="shared" si="1"/>
        <v>94.899662382312229</v>
      </c>
      <c r="AE28">
        <f>'IDT-1'!E28</f>
        <v>0</v>
      </c>
      <c r="AF28" s="24"/>
      <c r="AG28">
        <f t="shared" si="2"/>
        <v>94.899662382312229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1.1664000000000001</v>
      </c>
      <c r="E29">
        <f>GT_NG!S29</f>
        <v>1.4649158249158247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73.430000000000007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0.84261960073974629</v>
      </c>
      <c r="AD29">
        <f t="shared" si="1"/>
        <v>94.909607756049596</v>
      </c>
      <c r="AE29">
        <f>'IDT-1'!E29</f>
        <v>0</v>
      </c>
      <c r="AF29" s="24"/>
      <c r="AG29">
        <f t="shared" si="2"/>
        <v>94.909607756049596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1.1664000000000001</v>
      </c>
      <c r="E30">
        <f>GT_NG!S30</f>
        <v>1.4649158249158247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76.33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0.86813960073974628</v>
      </c>
      <c r="AD30">
        <f t="shared" si="1"/>
        <v>97.784087756049587</v>
      </c>
      <c r="AE30">
        <f>'IDT-1'!E30</f>
        <v>0</v>
      </c>
      <c r="AF30" s="24"/>
      <c r="AG30">
        <f t="shared" si="2"/>
        <v>97.784087756049587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1.1664000000000001</v>
      </c>
      <c r="E31">
        <f>GT_NG!S31</f>
        <v>1.4649158249158247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78.260000000000005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0.88512360073974627</v>
      </c>
      <c r="AD31">
        <f t="shared" si="1"/>
        <v>99.6971037560496</v>
      </c>
      <c r="AE31">
        <f>'IDT-1'!E31</f>
        <v>0</v>
      </c>
      <c r="AF31" s="24"/>
      <c r="AG31">
        <f t="shared" si="2"/>
        <v>99.6971037560496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1.1664000000000001</v>
      </c>
      <c r="E32">
        <f>GT_NG!S32</f>
        <v>1.4649158249158247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79.23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0.89365960073974626</v>
      </c>
      <c r="AD32">
        <f t="shared" si="1"/>
        <v>100.65856775604959</v>
      </c>
      <c r="AE32">
        <f>'IDT-1'!E32</f>
        <v>0</v>
      </c>
      <c r="AF32" s="24"/>
      <c r="AG32">
        <f t="shared" si="2"/>
        <v>100.65856775604959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1.1664000000000001</v>
      </c>
      <c r="E33">
        <f>GT_NG!S33</f>
        <v>1.4705112960761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84.06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0.93621284088595669</v>
      </c>
      <c r="AD33">
        <f t="shared" si="1"/>
        <v>105.45160998706366</v>
      </c>
      <c r="AE33">
        <f>'IDT-1'!E33</f>
        <v>0</v>
      </c>
      <c r="AF33" s="24"/>
      <c r="AG33">
        <f t="shared" si="2"/>
        <v>105.45160998706366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1.1664000000000001</v>
      </c>
      <c r="E34">
        <f>GT_NG!S34</f>
        <v>1.4705112960761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84.06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0.93621284088595669</v>
      </c>
      <c r="AD34">
        <f t="shared" si="1"/>
        <v>105.45160998706366</v>
      </c>
      <c r="AE34">
        <f>'IDT-1'!E34</f>
        <v>0</v>
      </c>
      <c r="AF34" s="24"/>
      <c r="AG34">
        <f t="shared" si="2"/>
        <v>105.45160998706366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1.1664000000000001</v>
      </c>
      <c r="E35">
        <f>GT_NG!S35</f>
        <v>1.4705112960761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88.89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0.97871684088595667</v>
      </c>
      <c r="AD35">
        <f t="shared" si="1"/>
        <v>110.23910598706367</v>
      </c>
      <c r="AE35">
        <f>'IDT-1'!E35</f>
        <v>0</v>
      </c>
      <c r="AF35" s="24"/>
      <c r="AG35">
        <f t="shared" si="2"/>
        <v>110.23910598706367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1.1664000000000001</v>
      </c>
      <c r="E36">
        <f>GT_NG!S36</f>
        <v>1.4705112960761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91.79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1.0042368408859568</v>
      </c>
      <c r="AD36">
        <f t="shared" si="1"/>
        <v>113.11358598706367</v>
      </c>
      <c r="AE36">
        <f>'IDT-1'!E36</f>
        <v>0</v>
      </c>
      <c r="AF36" s="24"/>
      <c r="AG36">
        <f t="shared" si="2"/>
        <v>113.11358598706367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1.1664000000000001</v>
      </c>
      <c r="E37">
        <f>GT_NG!S37</f>
        <v>1.4705112960761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95.65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1.0382048408859568</v>
      </c>
      <c r="AD37">
        <f t="shared" si="1"/>
        <v>116.93961798706367</v>
      </c>
      <c r="AE37">
        <f>'IDT-1'!E37</f>
        <v>0</v>
      </c>
      <c r="AF37" s="24"/>
      <c r="AG37">
        <f t="shared" si="2"/>
        <v>116.93961798706367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1.2441600000000002</v>
      </c>
      <c r="E38">
        <f>GT_NG!S38</f>
        <v>1.4741489361702129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102.42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1.0984971401187849</v>
      </c>
      <c r="AD38">
        <f t="shared" si="1"/>
        <v>123.73072332792495</v>
      </c>
      <c r="AE38">
        <f>'IDT-1'!E38</f>
        <v>0</v>
      </c>
      <c r="AF38" s="24"/>
      <c r="AG38">
        <f t="shared" si="2"/>
        <v>123.73072332792495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1.2441600000000002</v>
      </c>
      <c r="E39">
        <f>GT_NG!S39</f>
        <v>1.450372340425532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83.09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24.16</v>
      </c>
      <c r="AB39" s="75">
        <f>-STOA!Q39</f>
        <v>0</v>
      </c>
      <c r="AC39">
        <f t="shared" si="0"/>
        <v>1.1407919060762317</v>
      </c>
      <c r="AD39">
        <f t="shared" si="1"/>
        <v>128.49465196622282</v>
      </c>
      <c r="AE39">
        <f>'IDT-1'!E39</f>
        <v>0</v>
      </c>
      <c r="AF39" s="24"/>
      <c r="AG39">
        <f t="shared" si="2"/>
        <v>128.49465196622282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1.2441600000000002</v>
      </c>
      <c r="E40">
        <f>GT_NG!S40</f>
        <v>1.450372340425532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89.86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24.16</v>
      </c>
      <c r="AB40" s="75">
        <f>-STOA!Q40</f>
        <v>0</v>
      </c>
      <c r="AC40">
        <f t="shared" si="0"/>
        <v>1.2003679060762318</v>
      </c>
      <c r="AD40">
        <f t="shared" si="1"/>
        <v>135.20507596622284</v>
      </c>
      <c r="AE40">
        <f>'IDT-1'!E40</f>
        <v>0</v>
      </c>
      <c r="AF40" s="24"/>
      <c r="AG40">
        <f t="shared" si="2"/>
        <v>135.20507596622284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1.2441600000000002</v>
      </c>
      <c r="E41">
        <f>GT_NG!S41</f>
        <v>1.450372340425532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84.06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24.16</v>
      </c>
      <c r="AB41" s="75">
        <f>-STOA!Q41</f>
        <v>0</v>
      </c>
      <c r="AC41">
        <f t="shared" si="0"/>
        <v>1.1493279060762316</v>
      </c>
      <c r="AD41">
        <f t="shared" si="1"/>
        <v>129.45611596622282</v>
      </c>
      <c r="AE41">
        <f>'IDT-1'!E41</f>
        <v>0</v>
      </c>
      <c r="AF41" s="24"/>
      <c r="AG41">
        <f t="shared" si="2"/>
        <v>129.45611596622282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1.2441600000000002</v>
      </c>
      <c r="E42">
        <f>GT_NG!S42</f>
        <v>1.4714189416919448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80.19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24.16</v>
      </c>
      <c r="AB42" s="75">
        <f>-STOA!Q42</f>
        <v>0</v>
      </c>
      <c r="AC42">
        <f t="shared" si="0"/>
        <v>1.1154571161673761</v>
      </c>
      <c r="AD42">
        <f t="shared" si="1"/>
        <v>125.64103335739809</v>
      </c>
      <c r="AE42">
        <f>'IDT-1'!E42</f>
        <v>0</v>
      </c>
      <c r="AF42" s="24"/>
      <c r="AG42">
        <f t="shared" si="2"/>
        <v>125.64103335739809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1.2441600000000002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83.09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24.16</v>
      </c>
      <c r="AB43" s="75">
        <f>-STOA!Q43</f>
        <v>0</v>
      </c>
      <c r="AC43">
        <f t="shared" si="0"/>
        <v>1.1283362565991311</v>
      </c>
      <c r="AD43">
        <f t="shared" si="1"/>
        <v>127.02208527527439</v>
      </c>
      <c r="AE43">
        <f>'IDT-1'!E43</f>
        <v>0</v>
      </c>
      <c r="AF43" s="24"/>
      <c r="AG43">
        <f t="shared" si="2"/>
        <v>127.02208527527439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1.2441600000000002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85.03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24.16</v>
      </c>
      <c r="AB44" s="75">
        <f>-STOA!Q44</f>
        <v>0</v>
      </c>
      <c r="AC44">
        <f t="shared" si="0"/>
        <v>1.145408256599131</v>
      </c>
      <c r="AD44">
        <f t="shared" si="1"/>
        <v>128.94501327527439</v>
      </c>
      <c r="AE44">
        <f>'IDT-1'!E44</f>
        <v>0</v>
      </c>
      <c r="AF44" s="24"/>
      <c r="AG44">
        <f t="shared" si="2"/>
        <v>128.94501327527439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1.2441600000000002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85.03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24.16</v>
      </c>
      <c r="AB45" s="75">
        <f>-STOA!Q45</f>
        <v>0</v>
      </c>
      <c r="AC45">
        <f t="shared" si="0"/>
        <v>1.145408256599131</v>
      </c>
      <c r="AD45">
        <f t="shared" si="1"/>
        <v>128.94501327527439</v>
      </c>
      <c r="AE45">
        <f>'IDT-1'!E45</f>
        <v>0</v>
      </c>
      <c r="AF45" s="24"/>
      <c r="AG45">
        <f t="shared" si="2"/>
        <v>128.94501327527439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1.2441600000000002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87.92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24.16</v>
      </c>
      <c r="AB46" s="75">
        <f>-STOA!Q46</f>
        <v>0</v>
      </c>
      <c r="AC46">
        <f t="shared" si="0"/>
        <v>1.1708402565991312</v>
      </c>
      <c r="AD46">
        <f t="shared" si="1"/>
        <v>131.80958127527441</v>
      </c>
      <c r="AE46">
        <f>'IDT-1'!E46</f>
        <v>0</v>
      </c>
      <c r="AF46" s="24"/>
      <c r="AG46">
        <f t="shared" si="2"/>
        <v>131.80958127527441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1.2441600000000002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87.92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24.16</v>
      </c>
      <c r="AB47" s="75">
        <f>-STOA!Q47</f>
        <v>0</v>
      </c>
      <c r="AC47">
        <f t="shared" si="0"/>
        <v>1.1708402565991312</v>
      </c>
      <c r="AD47">
        <f t="shared" si="1"/>
        <v>131.80958127527441</v>
      </c>
      <c r="AE47">
        <f>'IDT-1'!E47</f>
        <v>0</v>
      </c>
      <c r="AF47" s="24"/>
      <c r="AG47">
        <f t="shared" si="2"/>
        <v>131.80958127527441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1.2441600000000002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86.96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24.16</v>
      </c>
      <c r="AB48" s="75">
        <f>-STOA!Q48</f>
        <v>0</v>
      </c>
      <c r="AC48">
        <f t="shared" si="0"/>
        <v>1.1623922565991309</v>
      </c>
      <c r="AD48">
        <f t="shared" si="1"/>
        <v>130.85802927527439</v>
      </c>
      <c r="AE48">
        <f>'IDT-1'!E48</f>
        <v>0</v>
      </c>
      <c r="AF48" s="24"/>
      <c r="AG48">
        <f t="shared" si="2"/>
        <v>130.85802927527439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1.2441600000000002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84.06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24.16</v>
      </c>
      <c r="AB49" s="75">
        <f>-STOA!Q49</f>
        <v>0</v>
      </c>
      <c r="AC49">
        <f t="shared" si="0"/>
        <v>1.1368722565991309</v>
      </c>
      <c r="AD49">
        <f t="shared" si="1"/>
        <v>127.98354927527438</v>
      </c>
      <c r="AE49">
        <f>'IDT-1'!E49</f>
        <v>0</v>
      </c>
      <c r="AF49" s="24"/>
      <c r="AG49">
        <f t="shared" si="2"/>
        <v>127.98354927527438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1.2441600000000002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83.09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24.16</v>
      </c>
      <c r="AB50" s="75">
        <f>-STOA!Q50</f>
        <v>0</v>
      </c>
      <c r="AC50">
        <f t="shared" si="0"/>
        <v>1.1283362565991311</v>
      </c>
      <c r="AD50">
        <f t="shared" si="1"/>
        <v>127.02208527527439</v>
      </c>
      <c r="AE50">
        <f>'IDT-1'!E50</f>
        <v>0</v>
      </c>
      <c r="AF50" s="24"/>
      <c r="AG50">
        <f t="shared" si="2"/>
        <v>127.02208527527439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1.2441600000000002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85.03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24.16</v>
      </c>
      <c r="AB51" s="75">
        <f>-STOA!Q51</f>
        <v>0</v>
      </c>
      <c r="AC51">
        <f t="shared" si="0"/>
        <v>1.145408256599131</v>
      </c>
      <c r="AD51">
        <f t="shared" si="1"/>
        <v>128.94501327527439</v>
      </c>
      <c r="AE51">
        <f>'IDT-1'!E51</f>
        <v>0</v>
      </c>
      <c r="AF51" s="24"/>
      <c r="AG51">
        <f t="shared" si="2"/>
        <v>128.94501327527439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1.2441600000000002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84.06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24.16</v>
      </c>
      <c r="AB52" s="75">
        <f>-STOA!Q52</f>
        <v>0</v>
      </c>
      <c r="AC52">
        <f t="shared" si="0"/>
        <v>1.1368722565991309</v>
      </c>
      <c r="AD52">
        <f t="shared" si="1"/>
        <v>127.98354927527438</v>
      </c>
      <c r="AE52">
        <f>'IDT-1'!E52</f>
        <v>0</v>
      </c>
      <c r="AF52" s="24"/>
      <c r="AG52">
        <f t="shared" si="2"/>
        <v>127.98354927527438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1.2441600000000002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82.13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24.16</v>
      </c>
      <c r="AB53" s="75">
        <f>-STOA!Q53</f>
        <v>0</v>
      </c>
      <c r="AC53">
        <f t="shared" si="0"/>
        <v>1.1198882565991308</v>
      </c>
      <c r="AD53">
        <f t="shared" si="1"/>
        <v>126.07053327527439</v>
      </c>
      <c r="AE53">
        <f>'IDT-1'!E53</f>
        <v>0</v>
      </c>
      <c r="AF53" s="24"/>
      <c r="AG53">
        <f t="shared" si="2"/>
        <v>126.07053327527439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1.2441600000000002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81.16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24.16</v>
      </c>
      <c r="AB54" s="75">
        <f>-STOA!Q54</f>
        <v>0</v>
      </c>
      <c r="AC54">
        <f t="shared" si="0"/>
        <v>1.1113522565991309</v>
      </c>
      <c r="AD54">
        <f t="shared" si="1"/>
        <v>125.10906927527438</v>
      </c>
      <c r="AE54">
        <f>'IDT-1'!E54</f>
        <v>0</v>
      </c>
      <c r="AF54" s="24"/>
      <c r="AG54">
        <f t="shared" si="2"/>
        <v>125.10906927527438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1.2441600000000002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80.19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24.16</v>
      </c>
      <c r="AB55" s="75">
        <f>-STOA!Q55</f>
        <v>0</v>
      </c>
      <c r="AC55">
        <f t="shared" si="0"/>
        <v>1.1028162565991309</v>
      </c>
      <c r="AD55">
        <f t="shared" si="1"/>
        <v>124.14760527527439</v>
      </c>
      <c r="AE55">
        <f>'IDT-1'!E55</f>
        <v>0</v>
      </c>
      <c r="AF55" s="24"/>
      <c r="AG55">
        <f t="shared" si="2"/>
        <v>124.14760527527439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1.2441600000000002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79.23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24.16</v>
      </c>
      <c r="AB56" s="75">
        <f>-STOA!Q56</f>
        <v>0</v>
      </c>
      <c r="AC56">
        <f t="shared" si="0"/>
        <v>1.0943682565991311</v>
      </c>
      <c r="AD56">
        <f t="shared" si="1"/>
        <v>123.19605327527439</v>
      </c>
      <c r="AE56">
        <f>'IDT-1'!E56</f>
        <v>0</v>
      </c>
      <c r="AF56" s="24"/>
      <c r="AG56">
        <f t="shared" si="2"/>
        <v>123.19605327527439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1.2441600000000002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77.3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24.16</v>
      </c>
      <c r="AB57" s="75">
        <f>-STOA!Q57</f>
        <v>0</v>
      </c>
      <c r="AC57">
        <f t="shared" si="0"/>
        <v>1.077384256599131</v>
      </c>
      <c r="AD57">
        <f t="shared" si="1"/>
        <v>121.28303727527438</v>
      </c>
      <c r="AE57">
        <f>'IDT-1'!E57</f>
        <v>0</v>
      </c>
      <c r="AF57" s="24"/>
      <c r="AG57">
        <f t="shared" si="2"/>
        <v>121.28303727527438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1.2441600000000002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77.3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24.16</v>
      </c>
      <c r="AB58" s="75">
        <f>-STOA!Q58</f>
        <v>0</v>
      </c>
      <c r="AC58">
        <f t="shared" si="0"/>
        <v>1.077384256599131</v>
      </c>
      <c r="AD58">
        <f t="shared" si="1"/>
        <v>121.28303727527438</v>
      </c>
      <c r="AE58">
        <f>'IDT-1'!E58</f>
        <v>0</v>
      </c>
      <c r="AF58" s="24"/>
      <c r="AG58">
        <f t="shared" si="2"/>
        <v>121.28303727527438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1.2441600000000002</v>
      </c>
      <c r="E59">
        <f>GT_NG!S59</f>
        <v>1.4640921957137083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75.36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24.16</v>
      </c>
      <c r="AB59" s="75">
        <f>-STOA!Q59</f>
        <v>0</v>
      </c>
      <c r="AC59">
        <f t="shared" si="0"/>
        <v>1.0728886408027678</v>
      </c>
      <c r="AD59">
        <f t="shared" si="1"/>
        <v>120.84627508678446</v>
      </c>
      <c r="AE59">
        <f>'IDT-1'!E59</f>
        <v>0</v>
      </c>
      <c r="AF59" s="24"/>
      <c r="AG59">
        <f t="shared" si="2"/>
        <v>120.84627508678446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1.2441600000000002</v>
      </c>
      <c r="E60">
        <f>GT_NG!S60</f>
        <v>1.4676779026217228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73.430000000000007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24.16</v>
      </c>
      <c r="AB60" s="75">
        <f>-STOA!Q60</f>
        <v>0</v>
      </c>
      <c r="AC60">
        <f t="shared" si="0"/>
        <v>1.0559361950235582</v>
      </c>
      <c r="AD60">
        <f t="shared" si="1"/>
        <v>118.93681323947169</v>
      </c>
      <c r="AE60">
        <f>'IDT-1'!E60</f>
        <v>0</v>
      </c>
      <c r="AF60" s="24"/>
      <c r="AG60">
        <f t="shared" si="2"/>
        <v>118.93681323947169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1.2441600000000002</v>
      </c>
      <c r="E61">
        <f>GT_NG!S61</f>
        <v>1.4676779026217228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74.400000000000006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24.16</v>
      </c>
      <c r="AB61" s="75">
        <f>-STOA!Q61</f>
        <v>0</v>
      </c>
      <c r="AC61">
        <f t="shared" si="0"/>
        <v>1.0644721950235583</v>
      </c>
      <c r="AD61">
        <f t="shared" si="1"/>
        <v>119.8982772394717</v>
      </c>
      <c r="AE61">
        <f>'IDT-1'!E61</f>
        <v>0</v>
      </c>
      <c r="AF61" s="24"/>
      <c r="AG61">
        <f t="shared" si="2"/>
        <v>119.8982772394717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1.2441600000000002</v>
      </c>
      <c r="E62">
        <f>GT_NG!S62</f>
        <v>1.4676779026217228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73.430000000000007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24.16</v>
      </c>
      <c r="AB62" s="75">
        <f>-STOA!Q62</f>
        <v>0</v>
      </c>
      <c r="AC62">
        <f t="shared" si="0"/>
        <v>1.0559361950235582</v>
      </c>
      <c r="AD62">
        <f t="shared" si="1"/>
        <v>118.93681323947169</v>
      </c>
      <c r="AE62">
        <f>'IDT-1'!E62</f>
        <v>0</v>
      </c>
      <c r="AF62" s="24"/>
      <c r="AG62">
        <f t="shared" si="2"/>
        <v>118.93681323947169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1.2441600000000002</v>
      </c>
      <c r="E63">
        <f>GT_NG!S63</f>
        <v>1.4676779026217228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74.400000000000006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24.16</v>
      </c>
      <c r="AB63" s="75">
        <f>-STOA!Q63</f>
        <v>0</v>
      </c>
      <c r="AC63">
        <f t="shared" si="0"/>
        <v>1.0644721950235583</v>
      </c>
      <c r="AD63">
        <f t="shared" si="1"/>
        <v>119.8982772394717</v>
      </c>
      <c r="AE63">
        <f>'IDT-1'!E63</f>
        <v>0</v>
      </c>
      <c r="AF63" s="24"/>
      <c r="AG63">
        <f t="shared" si="2"/>
        <v>119.8982772394717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1.2441600000000002</v>
      </c>
      <c r="E64">
        <f>GT_NG!S64</f>
        <v>1.4676779026217228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73.430000000000007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24.16</v>
      </c>
      <c r="AB64" s="75">
        <f>-STOA!Q64</f>
        <v>0</v>
      </c>
      <c r="AC64">
        <f t="shared" si="0"/>
        <v>1.0559361950235582</v>
      </c>
      <c r="AD64">
        <f t="shared" si="1"/>
        <v>118.93681323947169</v>
      </c>
      <c r="AE64">
        <f>'IDT-1'!E64</f>
        <v>0</v>
      </c>
      <c r="AF64" s="24"/>
      <c r="AG64">
        <f t="shared" si="2"/>
        <v>118.93681323947169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1.2441600000000002</v>
      </c>
      <c r="E65">
        <f>GT_NG!S65</f>
        <v>1.4676779026217228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74.400000000000006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24.16</v>
      </c>
      <c r="AB65" s="75">
        <f>-STOA!Q65</f>
        <v>0</v>
      </c>
      <c r="AC65">
        <f t="shared" si="0"/>
        <v>1.0644721950235583</v>
      </c>
      <c r="AD65">
        <f t="shared" si="1"/>
        <v>119.8982772394717</v>
      </c>
      <c r="AE65">
        <f>'IDT-1'!E65</f>
        <v>0</v>
      </c>
      <c r="AF65" s="24"/>
      <c r="AG65">
        <f t="shared" si="2"/>
        <v>119.8982772394717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1.2441600000000002</v>
      </c>
      <c r="E66">
        <f>GT_NG!S66</f>
        <v>1.4676779026217228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75.36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24.16</v>
      </c>
      <c r="AB66" s="75">
        <f>-STOA!Q66</f>
        <v>0</v>
      </c>
      <c r="AC66">
        <f t="shared" si="0"/>
        <v>1.0729201950235583</v>
      </c>
      <c r="AD66">
        <f t="shared" si="1"/>
        <v>120.84982923947169</v>
      </c>
      <c r="AE66">
        <f>'IDT-1'!E66</f>
        <v>0</v>
      </c>
      <c r="AF66" s="24"/>
      <c r="AG66">
        <f t="shared" si="2"/>
        <v>120.84982923947169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1.2441600000000002</v>
      </c>
      <c r="E67">
        <f>GT_NG!S67</f>
        <v>1.4676779026217228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75.36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24.16</v>
      </c>
      <c r="AB67" s="75">
        <f>-STOA!Q67</f>
        <v>0</v>
      </c>
      <c r="AC67">
        <f t="shared" si="0"/>
        <v>1.0723761831642378</v>
      </c>
      <c r="AD67">
        <f t="shared" si="1"/>
        <v>120.78855372186277</v>
      </c>
      <c r="AE67">
        <f>'IDT-1'!E67</f>
        <v>0</v>
      </c>
      <c r="AF67" s="24"/>
      <c r="AG67">
        <f t="shared" si="2"/>
        <v>120.78855372186277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1.2441600000000002</v>
      </c>
      <c r="E68">
        <f>GT_NG!S68</f>
        <v>2.063514621481279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74.400000000000006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24.16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1.0691715462902018</v>
      </c>
      <c r="AD68">
        <f t="shared" ref="AD68:AD98" si="4">SUM(B68:AB68,AI68:AR68)-AC68</f>
        <v>120.42759507759637</v>
      </c>
      <c r="AE68">
        <f>'IDT-1'!E68</f>
        <v>0</v>
      </c>
      <c r="AF68" s="24"/>
      <c r="AG68">
        <f t="shared" ref="AG68:AG98" si="5">SUM(AD68:AF68)+AT68</f>
        <v>120.42759507759637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1.2441600000000002</v>
      </c>
      <c r="E69">
        <f>GT_NG!S69</f>
        <v>2.063514621481279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84.5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0.94544354629020189</v>
      </c>
      <c r="AD69">
        <f t="shared" si="4"/>
        <v>106.49132307759636</v>
      </c>
      <c r="AE69">
        <f>'IDT-1'!E69</f>
        <v>0</v>
      </c>
      <c r="AF69" s="24"/>
      <c r="AG69">
        <f t="shared" si="5"/>
        <v>106.49132307759636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1.2441600000000002</v>
      </c>
      <c r="E70">
        <f>GT_NG!S70</f>
        <v>2.063514621481279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100.48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1.0860675462902019</v>
      </c>
      <c r="AD70">
        <f t="shared" si="4"/>
        <v>122.33069907759638</v>
      </c>
      <c r="AE70">
        <f>'IDT-1'!E70</f>
        <v>0</v>
      </c>
      <c r="AF70" s="24"/>
      <c r="AG70">
        <f t="shared" si="5"/>
        <v>122.33069907759638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1.2441600000000002</v>
      </c>
      <c r="E71">
        <f>GT_NG!S71</f>
        <v>2.063514621481279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19.62909200240529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102.42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1.1031395462902018</v>
      </c>
      <c r="AD71">
        <f t="shared" si="4"/>
        <v>124.25362707759636</v>
      </c>
      <c r="AE71">
        <f>'IDT-1'!E71</f>
        <v>0</v>
      </c>
      <c r="AF71" s="24"/>
      <c r="AG71">
        <f t="shared" si="5"/>
        <v>124.25362707759636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1.2441600000000002</v>
      </c>
      <c r="E72">
        <f>GT_NG!S72</f>
        <v>2.063514621481279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19.62909200240529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104.35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1.1201235462902017</v>
      </c>
      <c r="AD72">
        <f t="shared" si="4"/>
        <v>126.16664307759636</v>
      </c>
      <c r="AE72">
        <f>'IDT-1'!E72</f>
        <v>0</v>
      </c>
      <c r="AF72" s="24"/>
      <c r="AG72">
        <f t="shared" si="5"/>
        <v>126.16664307759636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1.2441600000000002</v>
      </c>
      <c r="E73">
        <f>GT_NG!S73</f>
        <v>2.065051903114187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18.999133251220293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108.21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1.1485614373581434</v>
      </c>
      <c r="AD73">
        <f t="shared" si="4"/>
        <v>129.36978371697631</v>
      </c>
      <c r="AE73">
        <f>'IDT-1'!E73</f>
        <v>0</v>
      </c>
      <c r="AF73" s="24"/>
      <c r="AG73">
        <f t="shared" si="5"/>
        <v>129.36978371697631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1.2441600000000002</v>
      </c>
      <c r="E74">
        <f>GT_NG!S74</f>
        <v>2.065051903114187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18.999153486299846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109.18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1.1570976154268438</v>
      </c>
      <c r="AD74">
        <f t="shared" si="4"/>
        <v>130.33126777398721</v>
      </c>
      <c r="AE74">
        <f>'IDT-1'!E74</f>
        <v>0</v>
      </c>
      <c r="AF74" s="24"/>
      <c r="AG74">
        <f t="shared" si="5"/>
        <v>130.33126777398721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1.2441600000000002</v>
      </c>
      <c r="E75">
        <f>GT_NG!S75</f>
        <v>2.0816608996539792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18.999153486299846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109.18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1.1572437745963937</v>
      </c>
      <c r="AD75">
        <f t="shared" si="4"/>
        <v>130.34773061135743</v>
      </c>
      <c r="AE75">
        <f>'IDT-1'!E75</f>
        <v>0</v>
      </c>
      <c r="AF75" s="24"/>
      <c r="AG75">
        <f t="shared" si="5"/>
        <v>130.34773061135743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1.2441600000000002</v>
      </c>
      <c r="E76">
        <f>GT_NG!S76</f>
        <v>2.0816608996539792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18.999153486299846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107.25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1.1402597745963936</v>
      </c>
      <c r="AD76">
        <f t="shared" si="4"/>
        <v>128.43471461135744</v>
      </c>
      <c r="AE76">
        <f>'IDT-1'!E76</f>
        <v>0</v>
      </c>
      <c r="AF76" s="24"/>
      <c r="AG76">
        <f t="shared" si="5"/>
        <v>128.43471461135744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1.2441600000000002</v>
      </c>
      <c r="E77">
        <f>GT_NG!S77</f>
        <v>2.0816608996539792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18.999153486299846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108.21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1.1487077745963938</v>
      </c>
      <c r="AD77">
        <f t="shared" si="4"/>
        <v>129.38626661135743</v>
      </c>
      <c r="AE77">
        <f>'IDT-1'!E77</f>
        <v>0</v>
      </c>
      <c r="AF77" s="24"/>
      <c r="AG77">
        <f t="shared" si="5"/>
        <v>129.38626661135743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1.2441600000000002</v>
      </c>
      <c r="E78">
        <f>GT_NG!S78</f>
        <v>2.0816608996539792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18.999133251220293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107.25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1.1402595965276936</v>
      </c>
      <c r="AD78">
        <f t="shared" si="4"/>
        <v>128.43469455434658</v>
      </c>
      <c r="AE78">
        <f>'IDT-1'!E78</f>
        <v>0</v>
      </c>
      <c r="AF78" s="24"/>
      <c r="AG78">
        <f t="shared" si="5"/>
        <v>128.43469455434658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1.2441600000000002</v>
      </c>
      <c r="E79">
        <f>GT_NG!S79</f>
        <v>2.0816608996539792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19.62909200240529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108.21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1.1542512335381214</v>
      </c>
      <c r="AD79">
        <f t="shared" si="4"/>
        <v>130.01066166852112</v>
      </c>
      <c r="AE79">
        <f>'IDT-1'!E79</f>
        <v>0</v>
      </c>
      <c r="AF79" s="24"/>
      <c r="AG79">
        <f t="shared" si="5"/>
        <v>130.01066166852112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1.2441600000000002</v>
      </c>
      <c r="E80">
        <f>GT_NG!S80</f>
        <v>2.0794158944116825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19.62909200240529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106.28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1.1372474774919894</v>
      </c>
      <c r="AD80">
        <f t="shared" si="4"/>
        <v>128.09542041932497</v>
      </c>
      <c r="AE80">
        <f>'IDT-1'!E80</f>
        <v>0</v>
      </c>
      <c r="AF80" s="24"/>
      <c r="AG80">
        <f t="shared" si="5"/>
        <v>128.09542041932497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1.2441600000000002</v>
      </c>
      <c r="E81">
        <f>GT_NG!S81</f>
        <v>2.0794158944116825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19.62909200240529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106.28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1.1372474774919894</v>
      </c>
      <c r="AD81">
        <f t="shared" si="4"/>
        <v>128.09542041932497</v>
      </c>
      <c r="AE81">
        <f>'IDT-1'!E81</f>
        <v>0</v>
      </c>
      <c r="AF81" s="24"/>
      <c r="AG81">
        <f t="shared" si="5"/>
        <v>128.09542041932497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1.2441600000000002</v>
      </c>
      <c r="E82">
        <f>GT_NG!S82</f>
        <v>2.0794158944116825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19.62909200240529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104.35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1.1202634774919895</v>
      </c>
      <c r="AD82">
        <f t="shared" si="4"/>
        <v>126.18240441932498</v>
      </c>
      <c r="AE82">
        <f>'IDT-1'!E82</f>
        <v>0</v>
      </c>
      <c r="AF82" s="24"/>
      <c r="AG82">
        <f t="shared" si="5"/>
        <v>126.18240441932498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1.2441600000000002</v>
      </c>
      <c r="E83">
        <f>GT_NG!S83</f>
        <v>2.080568461328232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102.42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1.1038336319401756</v>
      </c>
      <c r="AD83">
        <f t="shared" si="4"/>
        <v>124.33180636126158</v>
      </c>
      <c r="AE83">
        <f>'IDT-1'!E83</f>
        <v>0</v>
      </c>
      <c r="AF83" s="24"/>
      <c r="AG83">
        <f t="shared" si="5"/>
        <v>124.33180636126158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1.2441600000000002</v>
      </c>
      <c r="E84">
        <f>GT_NG!S84</f>
        <v>2.080568461328232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98.55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1.0697776319401755</v>
      </c>
      <c r="AD84">
        <f t="shared" si="4"/>
        <v>120.49586236126159</v>
      </c>
      <c r="AE84">
        <f>'IDT-1'!E84</f>
        <v>0</v>
      </c>
      <c r="AF84" s="24"/>
      <c r="AG84">
        <f t="shared" si="5"/>
        <v>120.49586236126159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1.2441600000000002</v>
      </c>
      <c r="E85">
        <f>GT_NG!S85</f>
        <v>2.080568461328232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96.62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1.0527936319401754</v>
      </c>
      <c r="AD85">
        <f t="shared" si="4"/>
        <v>118.58284636126157</v>
      </c>
      <c r="AE85">
        <f>'IDT-1'!E85</f>
        <v>0</v>
      </c>
      <c r="AF85" s="24"/>
      <c r="AG85">
        <f t="shared" si="5"/>
        <v>118.58284636126157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1.2441600000000002</v>
      </c>
      <c r="E86">
        <f>GT_NG!S86</f>
        <v>2.0794158944116825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94.69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1.0357994893513098</v>
      </c>
      <c r="AD86">
        <f t="shared" si="4"/>
        <v>116.66868793693389</v>
      </c>
      <c r="AE86">
        <f>'IDT-1'!E86</f>
        <v>0</v>
      </c>
      <c r="AF86" s="24"/>
      <c r="AG86">
        <f t="shared" si="5"/>
        <v>116.66868793693389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1.2441600000000002</v>
      </c>
      <c r="E87">
        <f>GT_NG!S87</f>
        <v>2.0794158944116825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94.69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1.0357994893513098</v>
      </c>
      <c r="AD87">
        <f t="shared" si="4"/>
        <v>116.66868793693389</v>
      </c>
      <c r="AE87">
        <f>'IDT-1'!E87</f>
        <v>0</v>
      </c>
      <c r="AF87" s="24"/>
      <c r="AG87">
        <f t="shared" si="5"/>
        <v>116.66868793693389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1.2441600000000002</v>
      </c>
      <c r="E88">
        <f>GT_NG!S88</f>
        <v>2.0794158944116825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91.79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1.0102794893513098</v>
      </c>
      <c r="AD88">
        <f t="shared" si="4"/>
        <v>113.7942079369339</v>
      </c>
      <c r="AE88">
        <f>'IDT-1'!E88</f>
        <v>0</v>
      </c>
      <c r="AF88" s="24"/>
      <c r="AG88">
        <f t="shared" si="5"/>
        <v>113.7942079369339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1.2441600000000002</v>
      </c>
      <c r="E89">
        <f>GT_NG!S89</f>
        <v>2.0794158944116825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88.89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0.98475948935130986</v>
      </c>
      <c r="AD89">
        <f t="shared" si="4"/>
        <v>110.9197279369339</v>
      </c>
      <c r="AE89">
        <f>'IDT-1'!E89</f>
        <v>0</v>
      </c>
      <c r="AF89" s="24"/>
      <c r="AG89">
        <f t="shared" si="5"/>
        <v>110.9197279369339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1.2441600000000002</v>
      </c>
      <c r="E90">
        <f>GT_NG!S90</f>
        <v>2.0794158944116825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87.92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0.97622348935130987</v>
      </c>
      <c r="AD90">
        <f t="shared" si="4"/>
        <v>109.95826393693389</v>
      </c>
      <c r="AE90">
        <f>'IDT-1'!E90</f>
        <v>0</v>
      </c>
      <c r="AF90" s="24"/>
      <c r="AG90">
        <f t="shared" si="5"/>
        <v>109.95826393693389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1.2441600000000002</v>
      </c>
      <c r="E91">
        <f>GT_NG!S91</f>
        <v>2.080568461328232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85.03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0.95080163194017542</v>
      </c>
      <c r="AD91">
        <f t="shared" si="4"/>
        <v>107.09483836126157</v>
      </c>
      <c r="AE91">
        <f>'IDT-1'!E91</f>
        <v>0</v>
      </c>
      <c r="AF91" s="24"/>
      <c r="AG91">
        <f t="shared" si="5"/>
        <v>107.09483836126157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1.2441600000000002</v>
      </c>
      <c r="E92">
        <f>GT_NG!S92</f>
        <v>2.080568461328232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83.09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0.93372963194017544</v>
      </c>
      <c r="AD92">
        <f t="shared" si="4"/>
        <v>105.17191036126157</v>
      </c>
      <c r="AE92">
        <f>'IDT-1'!E92</f>
        <v>0</v>
      </c>
      <c r="AF92" s="24"/>
      <c r="AG92">
        <f t="shared" si="5"/>
        <v>105.17191036126157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1.2441600000000002</v>
      </c>
      <c r="E93">
        <f>GT_NG!S93</f>
        <v>2.080568461328232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82.13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0.92528163194017532</v>
      </c>
      <c r="AD93">
        <f t="shared" si="4"/>
        <v>104.22035836126156</v>
      </c>
      <c r="AE93">
        <f>'IDT-1'!E93</f>
        <v>0</v>
      </c>
      <c r="AF93" s="24"/>
      <c r="AG93">
        <f t="shared" si="5"/>
        <v>104.22035836126156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1.2441600000000002</v>
      </c>
      <c r="E94">
        <f>GT_NG!S94</f>
        <v>2.080568461328232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80.19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0.90820963194017534</v>
      </c>
      <c r="AD94">
        <f t="shared" si="4"/>
        <v>102.29743036126156</v>
      </c>
      <c r="AE94">
        <f>'IDT-1'!E94</f>
        <v>0</v>
      </c>
      <c r="AF94" s="24"/>
      <c r="AG94">
        <f t="shared" si="5"/>
        <v>102.29743036126156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1.2441600000000002</v>
      </c>
      <c r="E95">
        <f>GT_NG!S95</f>
        <v>2.080568461328232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77.3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0.88277763194017556</v>
      </c>
      <c r="AD95">
        <f t="shared" si="4"/>
        <v>99.432862361261584</v>
      </c>
      <c r="AE95">
        <f>'IDT-1'!E95</f>
        <v>0</v>
      </c>
      <c r="AF95" s="24"/>
      <c r="AG95">
        <f t="shared" si="5"/>
        <v>99.432862361261584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1.2441600000000002</v>
      </c>
      <c r="E96">
        <f>GT_NG!S96</f>
        <v>2.080568461328232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75.36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0.86570563194017558</v>
      </c>
      <c r="AD96">
        <f t="shared" si="4"/>
        <v>97.509934361261585</v>
      </c>
      <c r="AE96">
        <f>'IDT-1'!E96</f>
        <v>0</v>
      </c>
      <c r="AF96" s="24"/>
      <c r="AG96">
        <f t="shared" si="5"/>
        <v>97.509934361261585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1.2441600000000002</v>
      </c>
      <c r="E97">
        <f>GT_NG!S97</f>
        <v>2.080568461328232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73.430000000000007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0.84872163194017547</v>
      </c>
      <c r="AD97">
        <f t="shared" si="4"/>
        <v>95.596918361261572</v>
      </c>
      <c r="AE97">
        <f>'IDT-1'!E97</f>
        <v>0</v>
      </c>
      <c r="AF97" s="24"/>
      <c r="AG97">
        <f t="shared" si="5"/>
        <v>95.596918361261572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1.2441600000000002</v>
      </c>
      <c r="E98">
        <f>GT_NG!S98</f>
        <v>2.080568461328232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71.5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0.83173763194017536</v>
      </c>
      <c r="AD98">
        <f t="shared" si="4"/>
        <v>93.683902361261573</v>
      </c>
      <c r="AE98">
        <f>'IDT-1'!E98</f>
        <v>0</v>
      </c>
      <c r="AF98" s="24"/>
      <c r="AG98">
        <f t="shared" si="5"/>
        <v>93.683902361261573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3.4944565780520638E-2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0.47142376251086815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1.9382950000000001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0.1812</v>
      </c>
      <c r="AB99" s="75">
        <f t="shared" si="6"/>
        <v>0</v>
      </c>
      <c r="AC99">
        <f t="shared" si="6"/>
        <v>2.3370255872363733E-2</v>
      </c>
      <c r="AD99">
        <f t="shared" si="6"/>
        <v>2.632022432419026</v>
      </c>
      <c r="AE99">
        <f t="shared" si="6"/>
        <v>0</v>
      </c>
      <c r="AG99">
        <f t="shared" si="6"/>
        <v>2.632022432419026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400</v>
      </c>
    </row>
    <row r="102" spans="1:47">
      <c r="AT102" s="153">
        <f>SUMIF(AT3:AT98,"&lt;0",AT3:AT98)/4000</f>
        <v>0</v>
      </c>
      <c r="AU102" s="33" t="s">
        <v>401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45241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455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374</v>
      </c>
      <c r="AP1" s="228" t="s">
        <v>375</v>
      </c>
      <c r="AQ1" s="228" t="s">
        <v>376</v>
      </c>
      <c r="AR1" s="228" t="s">
        <v>377</v>
      </c>
    </row>
    <row r="2" spans="1:44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8.8000000000000005E-3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4.9200000000000008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6.4719063761097664E-2</v>
      </c>
      <c r="AD3">
        <f>SUM(B3:AB3,AI3:AR3)-AC3</f>
        <v>6.2852809362389026</v>
      </c>
      <c r="AE3">
        <f>'IDT-1'!D3</f>
        <v>0</v>
      </c>
      <c r="AF3" s="24"/>
      <c r="AG3">
        <f>SUM(AD3:AF3)</f>
        <v>6.2852809362389026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-0.5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4.9200000000000008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6.4719063761097664E-2</v>
      </c>
      <c r="AD4">
        <f t="shared" ref="AD4:AD67" si="1">SUM(B4:AB4,AI4:AR4)-AC4</f>
        <v>6.2852809362389026</v>
      </c>
      <c r="AE4">
        <f>'IDT-1'!D4</f>
        <v>0</v>
      </c>
      <c r="AF4" s="24"/>
      <c r="AG4">
        <f t="shared" ref="AG4:AG67" si="2">SUM(AD4:AF4)</f>
        <v>6.2852809362389026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-0.5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4.9200000000000008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6.4719063761097664E-2</v>
      </c>
      <c r="AD5">
        <f t="shared" si="1"/>
        <v>6.2852809362389026</v>
      </c>
      <c r="AE5">
        <f>'IDT-1'!D5</f>
        <v>0</v>
      </c>
      <c r="AF5" s="24"/>
      <c r="AG5">
        <f t="shared" si="2"/>
        <v>6.2852809362389026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-0.5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4.9200000000000008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6.6494689265536727E-2</v>
      </c>
      <c r="AD6">
        <f t="shared" si="1"/>
        <v>6.0835053107344637</v>
      </c>
      <c r="AE6">
        <f>'IDT-1'!D6</f>
        <v>0</v>
      </c>
      <c r="AF6" s="24"/>
      <c r="AG6">
        <f t="shared" si="2"/>
        <v>6.0835053107344637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-0.7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4.9200000000000008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6.6494689265536727E-2</v>
      </c>
      <c r="AD7">
        <f t="shared" si="1"/>
        <v>6.0835053107344637</v>
      </c>
      <c r="AE7">
        <f>'IDT-1'!D7</f>
        <v>0</v>
      </c>
      <c r="AF7" s="24"/>
      <c r="AG7">
        <f t="shared" si="2"/>
        <v>6.0835053107344637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-0.7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4.9200000000000008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6.6494689265536727E-2</v>
      </c>
      <c r="AD8">
        <f t="shared" si="1"/>
        <v>6.0835053107344637</v>
      </c>
      <c r="AE8">
        <f>'IDT-1'!D8</f>
        <v>0</v>
      </c>
      <c r="AF8" s="24"/>
      <c r="AG8">
        <f t="shared" si="2"/>
        <v>6.0835053107344637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-0.7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4.9200000000000008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6.827031476997579E-2</v>
      </c>
      <c r="AD9">
        <f t="shared" si="1"/>
        <v>5.8817296852300247</v>
      </c>
      <c r="AE9">
        <f>'IDT-1'!D9</f>
        <v>0</v>
      </c>
      <c r="AF9" s="24"/>
      <c r="AG9">
        <f t="shared" si="2"/>
        <v>5.8817296852300247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-0.9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4.9200000000000008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6.827031476997579E-2</v>
      </c>
      <c r="AD10">
        <f t="shared" si="1"/>
        <v>5.8817296852300247</v>
      </c>
      <c r="AE10">
        <f>'IDT-1'!D10</f>
        <v>0</v>
      </c>
      <c r="AF10" s="24"/>
      <c r="AG10">
        <f t="shared" si="2"/>
        <v>5.8817296852300247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-0.9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4.9200000000000008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7.4485004035512517E-2</v>
      </c>
      <c r="AD11">
        <f t="shared" si="1"/>
        <v>5.1755149959644875</v>
      </c>
      <c r="AE11">
        <f>'IDT-1'!D11</f>
        <v>0</v>
      </c>
      <c r="AF11" s="24"/>
      <c r="AG11">
        <f t="shared" si="2"/>
        <v>5.1755149959644875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-1.6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4.9200000000000008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7.5372816787732055E-2</v>
      </c>
      <c r="AD12">
        <f t="shared" si="1"/>
        <v>5.074627183212268</v>
      </c>
      <c r="AE12">
        <f>'IDT-1'!D12</f>
        <v>0</v>
      </c>
      <c r="AF12" s="24"/>
      <c r="AG12">
        <f t="shared" si="2"/>
        <v>5.074627183212268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-1.7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4.9200000000000008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7.5372816787732055E-2</v>
      </c>
      <c r="AD13">
        <f t="shared" si="1"/>
        <v>5.074627183212268</v>
      </c>
      <c r="AE13">
        <f>'IDT-1'!D13</f>
        <v>0</v>
      </c>
      <c r="AF13" s="24"/>
      <c r="AG13">
        <f t="shared" si="2"/>
        <v>5.074627183212268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-1.7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4.9200000000000008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7.626062953995158E-2</v>
      </c>
      <c r="AD14">
        <f t="shared" si="1"/>
        <v>4.9737393704600494</v>
      </c>
      <c r="AE14">
        <f>'IDT-1'!D14</f>
        <v>0</v>
      </c>
      <c r="AF14" s="24"/>
      <c r="AG14">
        <f t="shared" si="2"/>
        <v>4.9737393704600494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-1.8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4.9200000000000008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7.626062953995158E-2</v>
      </c>
      <c r="AD15">
        <f t="shared" si="1"/>
        <v>4.9737393704600494</v>
      </c>
      <c r="AE15">
        <f>'IDT-1'!D15</f>
        <v>0</v>
      </c>
      <c r="AF15" s="24"/>
      <c r="AG15">
        <f t="shared" si="2"/>
        <v>4.9737393704600494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-1.8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4.9200000000000008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7.5372816787732055E-2</v>
      </c>
      <c r="AD16">
        <f t="shared" si="1"/>
        <v>5.074627183212268</v>
      </c>
      <c r="AE16">
        <f>'IDT-1'!D16</f>
        <v>0</v>
      </c>
      <c r="AF16" s="24"/>
      <c r="AG16">
        <f t="shared" si="2"/>
        <v>5.074627183212268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-1.7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4.9200000000000008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7.3597191283292979E-2</v>
      </c>
      <c r="AD17">
        <f t="shared" si="1"/>
        <v>5.2764028087167079</v>
      </c>
      <c r="AE17">
        <f>'IDT-1'!D17</f>
        <v>0</v>
      </c>
      <c r="AF17" s="24"/>
      <c r="AG17">
        <f t="shared" si="2"/>
        <v>5.2764028087167079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-1.5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7.4303228226027113E-2</v>
      </c>
      <c r="AD18">
        <f t="shared" si="1"/>
        <v>5.3559282425392141</v>
      </c>
      <c r="AE18">
        <f>'IDT-1'!D18</f>
        <v>0</v>
      </c>
      <c r="AF18" s="24"/>
      <c r="AG18">
        <f t="shared" si="2"/>
        <v>5.3559282425392141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-1.5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7.0751977217148987E-2</v>
      </c>
      <c r="AD19">
        <f t="shared" si="1"/>
        <v>5.759479493548092</v>
      </c>
      <c r="AE19">
        <f>'IDT-1'!D19</f>
        <v>0</v>
      </c>
      <c r="AF19" s="24"/>
      <c r="AG19">
        <f t="shared" si="2"/>
        <v>5.759479493548092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-1.1000000000000001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6.9864164464929449E-2</v>
      </c>
      <c r="AD20">
        <f t="shared" si="1"/>
        <v>5.8603673063003114</v>
      </c>
      <c r="AE20">
        <f>'IDT-1'!D20</f>
        <v>0</v>
      </c>
      <c r="AF20" s="24"/>
      <c r="AG20">
        <f t="shared" si="2"/>
        <v>5.8603673063003114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6.897635171270991E-2</v>
      </c>
      <c r="AD21">
        <f t="shared" si="1"/>
        <v>5.9612551190525309</v>
      </c>
      <c r="AE21">
        <f>'IDT-1'!D21</f>
        <v>0</v>
      </c>
      <c r="AF21" s="24"/>
      <c r="AG21">
        <f t="shared" si="2"/>
        <v>5.9612551190525309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-0.9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6.6970036942734124E-2</v>
      </c>
      <c r="AD22">
        <f t="shared" si="1"/>
        <v>7.543261433822507</v>
      </c>
      <c r="AE22">
        <f>'IDT-1'!D22</f>
        <v>0</v>
      </c>
      <c r="AF22" s="24"/>
      <c r="AG22">
        <f t="shared" si="2"/>
        <v>7.543261433822507</v>
      </c>
      <c r="AI22" s="34">
        <f>PXIL!L22</f>
        <v>0</v>
      </c>
      <c r="AJ22" s="34">
        <f>PXIL!R22</f>
        <v>0</v>
      </c>
      <c r="AK22" s="34">
        <f>RTM_IEX!L22</f>
        <v>0.68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7.5418036942734135E-2</v>
      </c>
      <c r="AD23">
        <f t="shared" si="1"/>
        <v>8.4948134338225074</v>
      </c>
      <c r="AE23">
        <f>'IDT-1'!D23</f>
        <v>0</v>
      </c>
      <c r="AF23" s="24"/>
      <c r="AG23">
        <f t="shared" si="2"/>
        <v>8.4948134338225074</v>
      </c>
      <c r="AI23" s="34">
        <f>PXIL!L23</f>
        <v>0</v>
      </c>
      <c r="AJ23" s="34">
        <f>PXIL!R23</f>
        <v>0</v>
      </c>
      <c r="AK23" s="34">
        <f>RTM_IEX!L23</f>
        <v>1.64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8.3074036942734131E-2</v>
      </c>
      <c r="AD24">
        <f t="shared" si="1"/>
        <v>9.3571574338225059</v>
      </c>
      <c r="AE24">
        <f>'IDT-1'!D24</f>
        <v>0</v>
      </c>
      <c r="AF24" s="24"/>
      <c r="AG24">
        <f t="shared" si="2"/>
        <v>9.3571574338225059</v>
      </c>
      <c r="AI24" s="34">
        <f>PXIL!L24</f>
        <v>0</v>
      </c>
      <c r="AJ24" s="34">
        <f>PXIL!R24</f>
        <v>0</v>
      </c>
      <c r="AK24" s="34">
        <f>RTM_IEX!L24</f>
        <v>2.5099999999999998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9.9266036942734129E-2</v>
      </c>
      <c r="AD25">
        <f t="shared" si="1"/>
        <v>11.180965433822507</v>
      </c>
      <c r="AE25">
        <f>'IDT-1'!D25</f>
        <v>0</v>
      </c>
      <c r="AF25" s="24"/>
      <c r="AG25">
        <f t="shared" si="2"/>
        <v>11.180965433822507</v>
      </c>
      <c r="AI25" s="34">
        <f>PXIL!L25</f>
        <v>0</v>
      </c>
      <c r="AJ25" s="34">
        <f>PXIL!R25</f>
        <v>0</v>
      </c>
      <c r="AK25" s="34">
        <f>RTM_IEX!L25</f>
        <v>4.3499999999999996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0.10093803694273412</v>
      </c>
      <c r="AD26">
        <f t="shared" si="1"/>
        <v>11.369293433822508</v>
      </c>
      <c r="AE26">
        <f>'IDT-1'!D26</f>
        <v>0</v>
      </c>
      <c r="AF26" s="24"/>
      <c r="AG26">
        <f t="shared" si="2"/>
        <v>11.369293433822508</v>
      </c>
      <c r="AI26" s="34">
        <f>PXIL!L26</f>
        <v>0</v>
      </c>
      <c r="AJ26" s="34">
        <f>PXIL!R26</f>
        <v>0</v>
      </c>
      <c r="AK26" s="34">
        <f>RTM_IEX!L26</f>
        <v>4.54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0.11202603694273414</v>
      </c>
      <c r="AD27">
        <f t="shared" si="1"/>
        <v>12.618205433822506</v>
      </c>
      <c r="AE27">
        <f>'IDT-1'!D27</f>
        <v>0</v>
      </c>
      <c r="AF27" s="24"/>
      <c r="AG27">
        <f t="shared" si="2"/>
        <v>12.618205433822506</v>
      </c>
      <c r="AI27" s="34">
        <f>PXIL!L27</f>
        <v>0</v>
      </c>
      <c r="AJ27" s="34">
        <f>PXIL!R27</f>
        <v>0</v>
      </c>
      <c r="AK27" s="34">
        <f>RTM_IEX!L27</f>
        <v>5.8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0.12135403694273414</v>
      </c>
      <c r="AD28">
        <f t="shared" si="1"/>
        <v>13.668877433822509</v>
      </c>
      <c r="AE28">
        <f>'IDT-1'!D28</f>
        <v>0</v>
      </c>
      <c r="AF28" s="24"/>
      <c r="AG28">
        <f t="shared" si="2"/>
        <v>13.668877433822509</v>
      </c>
      <c r="AI28" s="34">
        <f>PXIL!L28</f>
        <v>0</v>
      </c>
      <c r="AJ28" s="34">
        <f>PXIL!R28</f>
        <v>0</v>
      </c>
      <c r="AK28" s="34">
        <f>RTM_IEX!L28</f>
        <v>6.86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0.12135403694273414</v>
      </c>
      <c r="AD29">
        <f t="shared" si="1"/>
        <v>13.668877433822509</v>
      </c>
      <c r="AE29">
        <f>'IDT-1'!D29</f>
        <v>0</v>
      </c>
      <c r="AF29" s="24"/>
      <c r="AG29">
        <f t="shared" si="2"/>
        <v>13.668877433822509</v>
      </c>
      <c r="AI29" s="34">
        <f>PXIL!L29</f>
        <v>0</v>
      </c>
      <c r="AJ29" s="34">
        <f>PXIL!R29</f>
        <v>0</v>
      </c>
      <c r="AK29" s="34">
        <f>RTM_IEX!L29</f>
        <v>6.86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1.93</v>
      </c>
      <c r="AB30" s="75">
        <f>-STOA!R30</f>
        <v>0</v>
      </c>
      <c r="AC30">
        <f t="shared" si="0"/>
        <v>0.12557803694273412</v>
      </c>
      <c r="AD30">
        <f t="shared" si="1"/>
        <v>14.144653433822507</v>
      </c>
      <c r="AE30">
        <f>'IDT-1'!D30</f>
        <v>0</v>
      </c>
      <c r="AF30" s="24"/>
      <c r="AG30">
        <f t="shared" si="2"/>
        <v>14.144653433822507</v>
      </c>
      <c r="AI30" s="34">
        <f>PXIL!L30</f>
        <v>0</v>
      </c>
      <c r="AJ30" s="34">
        <f>PXIL!R30</f>
        <v>0</v>
      </c>
      <c r="AK30" s="34">
        <f>RTM_IEX!L30</f>
        <v>7.34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1.93</v>
      </c>
      <c r="AB31" s="75">
        <f>-STOA!R31</f>
        <v>0</v>
      </c>
      <c r="AC31">
        <f t="shared" si="0"/>
        <v>0.13578603694273414</v>
      </c>
      <c r="AD31">
        <f t="shared" si="1"/>
        <v>15.294445433822506</v>
      </c>
      <c r="AE31">
        <f>'IDT-1'!D31</f>
        <v>0</v>
      </c>
      <c r="AF31" s="24"/>
      <c r="AG31">
        <f t="shared" si="2"/>
        <v>15.294445433822506</v>
      </c>
      <c r="AI31" s="34">
        <f>PXIL!L31</f>
        <v>0</v>
      </c>
      <c r="AJ31" s="34">
        <f>PXIL!R31</f>
        <v>0</v>
      </c>
      <c r="AK31" s="34">
        <f>RTM_IEX!L31</f>
        <v>8.5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1.93</v>
      </c>
      <c r="AB32" s="75">
        <f>-STOA!R32</f>
        <v>0</v>
      </c>
      <c r="AC32">
        <f t="shared" si="0"/>
        <v>0.13754603694273412</v>
      </c>
      <c r="AD32">
        <f t="shared" si="1"/>
        <v>15.492685433822507</v>
      </c>
      <c r="AE32">
        <f>'IDT-1'!D32</f>
        <v>0</v>
      </c>
      <c r="AF32" s="24"/>
      <c r="AG32">
        <f t="shared" si="2"/>
        <v>15.492685433822507</v>
      </c>
      <c r="AI32" s="34">
        <f>PXIL!L32</f>
        <v>0</v>
      </c>
      <c r="AJ32" s="34">
        <f>PXIL!R32</f>
        <v>0</v>
      </c>
      <c r="AK32" s="34">
        <f>RTM_IEX!L32</f>
        <v>8.6999999999999993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1.93</v>
      </c>
      <c r="AB33" s="75">
        <f>-STOA!R33</f>
        <v>0</v>
      </c>
      <c r="AC33">
        <f t="shared" si="0"/>
        <v>0.13921803694273413</v>
      </c>
      <c r="AD33">
        <f t="shared" si="1"/>
        <v>15.681013433822507</v>
      </c>
      <c r="AE33">
        <f>'IDT-1'!D33</f>
        <v>0</v>
      </c>
      <c r="AF33" s="24"/>
      <c r="AG33">
        <f t="shared" si="2"/>
        <v>15.681013433822507</v>
      </c>
      <c r="AI33" s="34">
        <f>PXIL!L33</f>
        <v>0</v>
      </c>
      <c r="AJ33" s="34">
        <f>PXIL!R33</f>
        <v>0</v>
      </c>
      <c r="AK33" s="34">
        <f>RTM_IEX!L33</f>
        <v>8.89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1.93</v>
      </c>
      <c r="AB34" s="75">
        <f>-STOA!R34</f>
        <v>0</v>
      </c>
      <c r="AC34">
        <f t="shared" si="0"/>
        <v>0.14089003694273414</v>
      </c>
      <c r="AD34">
        <f t="shared" si="1"/>
        <v>15.869341433822507</v>
      </c>
      <c r="AE34">
        <f>'IDT-1'!D34</f>
        <v>0</v>
      </c>
      <c r="AF34" s="24"/>
      <c r="AG34">
        <f t="shared" si="2"/>
        <v>15.869341433822507</v>
      </c>
      <c r="AI34" s="34">
        <f>PXIL!L34</f>
        <v>0</v>
      </c>
      <c r="AJ34" s="34">
        <f>PXIL!R34</f>
        <v>0</v>
      </c>
      <c r="AK34" s="34">
        <f>RTM_IEX!L34</f>
        <v>9.08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2.0699999999999998</v>
      </c>
      <c r="AB35" s="75">
        <f>-STOA!R35</f>
        <v>0</v>
      </c>
      <c r="AC35">
        <f t="shared" si="0"/>
        <v>0.14045003694273414</v>
      </c>
      <c r="AD35">
        <f t="shared" si="1"/>
        <v>15.819781433822508</v>
      </c>
      <c r="AE35">
        <f>'IDT-1'!D35</f>
        <v>0</v>
      </c>
      <c r="AF35" s="24"/>
      <c r="AG35">
        <f t="shared" si="2"/>
        <v>15.819781433822508</v>
      </c>
      <c r="AI35" s="34">
        <f>PXIL!L35</f>
        <v>0</v>
      </c>
      <c r="AJ35" s="34">
        <f>PXIL!R35</f>
        <v>0</v>
      </c>
      <c r="AK35" s="34">
        <f>RTM_IEX!L35</f>
        <v>8.89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2.39</v>
      </c>
      <c r="AB36" s="75">
        <f>-STOA!R36</f>
        <v>0</v>
      </c>
      <c r="AC36">
        <f t="shared" si="0"/>
        <v>0.13983403694273414</v>
      </c>
      <c r="AD36">
        <f t="shared" si="1"/>
        <v>15.750397433822508</v>
      </c>
      <c r="AE36">
        <f>'IDT-1'!D36</f>
        <v>0</v>
      </c>
      <c r="AF36" s="24"/>
      <c r="AG36">
        <f t="shared" si="2"/>
        <v>15.750397433822508</v>
      </c>
      <c r="AI36" s="34">
        <f>PXIL!L36</f>
        <v>0</v>
      </c>
      <c r="AJ36" s="34">
        <f>PXIL!R36</f>
        <v>0</v>
      </c>
      <c r="AK36" s="34">
        <f>RTM_IEX!L36</f>
        <v>8.5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2.58</v>
      </c>
      <c r="AB37" s="75">
        <f>-STOA!R37</f>
        <v>0</v>
      </c>
      <c r="AC37">
        <f t="shared" si="0"/>
        <v>0.13983403694273414</v>
      </c>
      <c r="AD37">
        <f t="shared" si="1"/>
        <v>15.750397433822508</v>
      </c>
      <c r="AE37">
        <f>'IDT-1'!D37</f>
        <v>0</v>
      </c>
      <c r="AF37" s="24"/>
      <c r="AG37">
        <f t="shared" si="2"/>
        <v>15.750397433822508</v>
      </c>
      <c r="AI37" s="34">
        <f>PXIL!L37</f>
        <v>0</v>
      </c>
      <c r="AJ37" s="34">
        <f>PXIL!R37</f>
        <v>0</v>
      </c>
      <c r="AK37" s="34">
        <f>RTM_IEX!L37</f>
        <v>8.31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2.7199999999999998</v>
      </c>
      <c r="AB38" s="75">
        <f>-STOA!R38</f>
        <v>0</v>
      </c>
      <c r="AC38">
        <f t="shared" si="0"/>
        <v>0.14018603694273413</v>
      </c>
      <c r="AD38">
        <f t="shared" si="1"/>
        <v>15.79004543382251</v>
      </c>
      <c r="AE38">
        <f>'IDT-1'!D38</f>
        <v>0</v>
      </c>
      <c r="AF38" s="24"/>
      <c r="AG38">
        <f t="shared" si="2"/>
        <v>15.79004543382251</v>
      </c>
      <c r="AI38" s="34">
        <f>PXIL!L38</f>
        <v>0</v>
      </c>
      <c r="AJ38" s="34">
        <f>PXIL!R38</f>
        <v>0</v>
      </c>
      <c r="AK38" s="34">
        <f>RTM_IEX!L38</f>
        <v>8.2100000000000009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3.01</v>
      </c>
      <c r="AB39" s="75">
        <f>-STOA!R39</f>
        <v>0</v>
      </c>
      <c r="AC39">
        <f t="shared" si="0"/>
        <v>0.14018603694273413</v>
      </c>
      <c r="AD39">
        <f t="shared" si="1"/>
        <v>15.790045433822506</v>
      </c>
      <c r="AE39">
        <f>'IDT-1'!D39</f>
        <v>0</v>
      </c>
      <c r="AF39" s="24"/>
      <c r="AG39">
        <f t="shared" si="2"/>
        <v>15.790045433822506</v>
      </c>
      <c r="AI39" s="34">
        <f>PXIL!L39</f>
        <v>0</v>
      </c>
      <c r="AJ39" s="34">
        <f>PXIL!R39</f>
        <v>0</v>
      </c>
      <c r="AK39" s="34">
        <f>RTM_IEX!L39</f>
        <v>7.92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3.33</v>
      </c>
      <c r="AB40" s="75">
        <f>-STOA!R40</f>
        <v>0</v>
      </c>
      <c r="AC40">
        <f t="shared" si="0"/>
        <v>0.13965803694273415</v>
      </c>
      <c r="AD40">
        <f t="shared" si="1"/>
        <v>15.730573433822507</v>
      </c>
      <c r="AE40">
        <f>'IDT-1'!D40</f>
        <v>0</v>
      </c>
      <c r="AF40" s="24"/>
      <c r="AG40">
        <f t="shared" si="2"/>
        <v>15.730573433822507</v>
      </c>
      <c r="AI40" s="34">
        <f>PXIL!L40</f>
        <v>0</v>
      </c>
      <c r="AJ40" s="34">
        <f>PXIL!R40</f>
        <v>0</v>
      </c>
      <c r="AK40" s="34">
        <f>RTM_IEX!L40</f>
        <v>7.54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3.69</v>
      </c>
      <c r="AB41" s="75">
        <f>-STOA!R41</f>
        <v>0</v>
      </c>
      <c r="AC41">
        <f t="shared" si="0"/>
        <v>0.13851403694273412</v>
      </c>
      <c r="AD41">
        <f t="shared" si="1"/>
        <v>15.601717433822508</v>
      </c>
      <c r="AE41">
        <f>'IDT-1'!D41</f>
        <v>0</v>
      </c>
      <c r="AF41" s="24"/>
      <c r="AG41">
        <f t="shared" si="2"/>
        <v>15.601717433822508</v>
      </c>
      <c r="AI41" s="34">
        <f>PXIL!L41</f>
        <v>0</v>
      </c>
      <c r="AJ41" s="34">
        <f>PXIL!R41</f>
        <v>0</v>
      </c>
      <c r="AK41" s="34">
        <f>RTM_IEX!L41</f>
        <v>7.05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4.01</v>
      </c>
      <c r="AB42" s="75">
        <f>-STOA!R42</f>
        <v>0</v>
      </c>
      <c r="AC42">
        <f t="shared" si="0"/>
        <v>0.13710603694273413</v>
      </c>
      <c r="AD42">
        <f t="shared" si="1"/>
        <v>15.443125433822507</v>
      </c>
      <c r="AE42">
        <f>'IDT-1'!D42</f>
        <v>0</v>
      </c>
      <c r="AF42" s="24"/>
      <c r="AG42">
        <f t="shared" si="2"/>
        <v>15.443125433822507</v>
      </c>
      <c r="AI42" s="34">
        <f>PXIL!L42</f>
        <v>0</v>
      </c>
      <c r="AJ42" s="34">
        <f>PXIL!R42</f>
        <v>0</v>
      </c>
      <c r="AK42" s="34">
        <f>RTM_IEX!L42</f>
        <v>6.57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4.16</v>
      </c>
      <c r="AB43" s="75">
        <f>-STOA!R43</f>
        <v>0</v>
      </c>
      <c r="AC43">
        <f t="shared" si="0"/>
        <v>0.13587403694273414</v>
      </c>
      <c r="AD43">
        <f t="shared" si="1"/>
        <v>15.304357433822506</v>
      </c>
      <c r="AE43">
        <f>'IDT-1'!D43</f>
        <v>0</v>
      </c>
      <c r="AF43" s="24"/>
      <c r="AG43">
        <f t="shared" si="2"/>
        <v>15.304357433822506</v>
      </c>
      <c r="AI43" s="34">
        <f>PXIL!L43</f>
        <v>0</v>
      </c>
      <c r="AJ43" s="34">
        <f>PXIL!R43</f>
        <v>0</v>
      </c>
      <c r="AK43" s="34">
        <f>RTM_IEX!L43</f>
        <v>6.28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4.7299999999999995</v>
      </c>
      <c r="AB44" s="75">
        <f>-STOA!R44</f>
        <v>0</v>
      </c>
      <c r="AC44">
        <f t="shared" si="0"/>
        <v>0.13490603694273412</v>
      </c>
      <c r="AD44">
        <f t="shared" si="1"/>
        <v>15.195325433822505</v>
      </c>
      <c r="AE44">
        <f>'IDT-1'!D44</f>
        <v>0</v>
      </c>
      <c r="AF44" s="24"/>
      <c r="AG44">
        <f t="shared" si="2"/>
        <v>15.195325433822505</v>
      </c>
      <c r="AI44" s="34">
        <f>PXIL!L44</f>
        <v>0</v>
      </c>
      <c r="AJ44" s="34">
        <f>PXIL!R44</f>
        <v>0</v>
      </c>
      <c r="AK44" s="34">
        <f>RTM_IEX!L44</f>
        <v>5.6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5.39</v>
      </c>
      <c r="AB45" s="75">
        <f>-STOA!R45</f>
        <v>0</v>
      </c>
      <c r="AC45">
        <f t="shared" si="0"/>
        <v>0.13481803694273412</v>
      </c>
      <c r="AD45">
        <f t="shared" si="1"/>
        <v>15.185413433822506</v>
      </c>
      <c r="AE45">
        <f>'IDT-1'!D45</f>
        <v>0</v>
      </c>
      <c r="AF45" s="24"/>
      <c r="AG45">
        <f t="shared" si="2"/>
        <v>15.185413433822506</v>
      </c>
      <c r="AI45" s="34">
        <f>PXIL!L45</f>
        <v>0</v>
      </c>
      <c r="AJ45" s="34">
        <f>PXIL!R45</f>
        <v>0</v>
      </c>
      <c r="AK45" s="34">
        <f>RTM_IEX!L45</f>
        <v>4.93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4.3899999999999997</v>
      </c>
      <c r="AB46" s="75">
        <f>-STOA!R46</f>
        <v>0</v>
      </c>
      <c r="AC46">
        <f t="shared" si="0"/>
        <v>0.13367403694273411</v>
      </c>
      <c r="AD46">
        <f t="shared" si="1"/>
        <v>15.056557433822507</v>
      </c>
      <c r="AE46">
        <f>'IDT-1'!D46</f>
        <v>0</v>
      </c>
      <c r="AF46" s="24"/>
      <c r="AG46">
        <f t="shared" si="2"/>
        <v>15.056557433822507</v>
      </c>
      <c r="AI46" s="34">
        <f>PXIL!L46</f>
        <v>0</v>
      </c>
      <c r="AJ46" s="34">
        <f>PXIL!R46</f>
        <v>0</v>
      </c>
      <c r="AK46" s="34">
        <f>RTM_IEX!L46</f>
        <v>5.8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4.25</v>
      </c>
      <c r="AB47" s="75">
        <f>-STOA!R47</f>
        <v>0</v>
      </c>
      <c r="AC47">
        <f t="shared" si="0"/>
        <v>0.10692203694273412</v>
      </c>
      <c r="AD47">
        <f t="shared" si="1"/>
        <v>12.043309433822508</v>
      </c>
      <c r="AE47">
        <f>'IDT-1'!D47</f>
        <v>0</v>
      </c>
      <c r="AF47" s="24"/>
      <c r="AG47">
        <f t="shared" si="2"/>
        <v>12.043309433822508</v>
      </c>
      <c r="AI47" s="34">
        <f>PXIL!L47</f>
        <v>0</v>
      </c>
      <c r="AJ47" s="34">
        <f>PXIL!R47</f>
        <v>0</v>
      </c>
      <c r="AK47" s="34">
        <f>RTM_IEX!L47</f>
        <v>2.9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4.3600000000000003</v>
      </c>
      <c r="AB48" s="75">
        <f>-STOA!R48</f>
        <v>0</v>
      </c>
      <c r="AC48">
        <f t="shared" si="0"/>
        <v>0.10789003694273414</v>
      </c>
      <c r="AD48">
        <f t="shared" si="1"/>
        <v>12.152341433822508</v>
      </c>
      <c r="AE48">
        <f>'IDT-1'!D48</f>
        <v>0</v>
      </c>
      <c r="AF48" s="24"/>
      <c r="AG48">
        <f t="shared" si="2"/>
        <v>12.152341433822508</v>
      </c>
      <c r="AI48" s="34">
        <f>PXIL!L48</f>
        <v>0</v>
      </c>
      <c r="AJ48" s="34">
        <f>PXIL!R48</f>
        <v>0</v>
      </c>
      <c r="AK48" s="34">
        <f>RTM_IEX!L48</f>
        <v>2.9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6.29</v>
      </c>
      <c r="AB49" s="75">
        <f>-STOA!R49</f>
        <v>0</v>
      </c>
      <c r="AC49">
        <f t="shared" si="0"/>
        <v>0.10789003694273414</v>
      </c>
      <c r="AD49">
        <f t="shared" si="1"/>
        <v>12.152341433822508</v>
      </c>
      <c r="AE49">
        <f>'IDT-1'!D49</f>
        <v>0</v>
      </c>
      <c r="AF49" s="24"/>
      <c r="AG49">
        <f t="shared" si="2"/>
        <v>12.152341433822508</v>
      </c>
      <c r="AI49" s="34">
        <f>PXIL!L49</f>
        <v>0</v>
      </c>
      <c r="AJ49" s="34">
        <f>PXIL!R49</f>
        <v>0</v>
      </c>
      <c r="AK49" s="34">
        <f>RTM_IEX!L49</f>
        <v>0.97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6.0699999999999994</v>
      </c>
      <c r="AB50" s="75">
        <f>-STOA!R50</f>
        <v>0</v>
      </c>
      <c r="AC50">
        <f t="shared" si="0"/>
        <v>0.10595403694273411</v>
      </c>
      <c r="AD50">
        <f t="shared" si="1"/>
        <v>11.934277433822507</v>
      </c>
      <c r="AE50">
        <f>'IDT-1'!D50</f>
        <v>0</v>
      </c>
      <c r="AF50" s="24"/>
      <c r="AG50">
        <f t="shared" si="2"/>
        <v>11.934277433822507</v>
      </c>
      <c r="AI50" s="34">
        <f>PXIL!L50</f>
        <v>0</v>
      </c>
      <c r="AJ50" s="34">
        <f>PXIL!R50</f>
        <v>0</v>
      </c>
      <c r="AK50" s="34">
        <f>RTM_IEX!L50</f>
        <v>0.97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5.17</v>
      </c>
      <c r="AB51" s="75">
        <f>-STOA!R51</f>
        <v>0</v>
      </c>
      <c r="AC51">
        <f t="shared" si="0"/>
        <v>0.10648203694273413</v>
      </c>
      <c r="AD51">
        <f t="shared" si="1"/>
        <v>11.993749433822506</v>
      </c>
      <c r="AE51">
        <f>'IDT-1'!D51</f>
        <v>0</v>
      </c>
      <c r="AF51" s="24"/>
      <c r="AG51">
        <f t="shared" si="2"/>
        <v>11.993749433822506</v>
      </c>
      <c r="AI51" s="34">
        <f>PXIL!L51</f>
        <v>0</v>
      </c>
      <c r="AJ51" s="34">
        <f>PXIL!R51</f>
        <v>0</v>
      </c>
      <c r="AK51" s="34">
        <f>RTM_IEX!L51</f>
        <v>1.93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4.3499999999999996</v>
      </c>
      <c r="AB52" s="75">
        <f>-STOA!R52</f>
        <v>0</v>
      </c>
      <c r="AC52">
        <f t="shared" si="0"/>
        <v>9.9266036942734129E-2</v>
      </c>
      <c r="AD52">
        <f t="shared" si="1"/>
        <v>11.180965433822507</v>
      </c>
      <c r="AE52">
        <f>'IDT-1'!D52</f>
        <v>0</v>
      </c>
      <c r="AF52" s="24"/>
      <c r="AG52">
        <f t="shared" si="2"/>
        <v>11.180965433822507</v>
      </c>
      <c r="AI52" s="34">
        <f>PXIL!L52</f>
        <v>0</v>
      </c>
      <c r="AJ52" s="34">
        <f>PXIL!R52</f>
        <v>0</v>
      </c>
      <c r="AK52" s="34">
        <f>RTM_IEX!L52</f>
        <v>1.93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5.75</v>
      </c>
      <c r="AB53" s="75">
        <f>-STOA!R53</f>
        <v>0</v>
      </c>
      <c r="AC53">
        <f t="shared" si="0"/>
        <v>0.10313803694273413</v>
      </c>
      <c r="AD53">
        <f t="shared" si="1"/>
        <v>11.617093433822507</v>
      </c>
      <c r="AE53">
        <f>'IDT-1'!D53</f>
        <v>0</v>
      </c>
      <c r="AF53" s="24"/>
      <c r="AG53">
        <f t="shared" si="2"/>
        <v>11.617093433822507</v>
      </c>
      <c r="AI53" s="34">
        <f>PXIL!L53</f>
        <v>0</v>
      </c>
      <c r="AJ53" s="34">
        <f>PXIL!R53</f>
        <v>0</v>
      </c>
      <c r="AK53" s="34">
        <f>RTM_IEX!L53</f>
        <v>0.97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5.0199999999999996</v>
      </c>
      <c r="AB54" s="75">
        <f>-STOA!R54</f>
        <v>0</v>
      </c>
      <c r="AC54">
        <f t="shared" si="0"/>
        <v>0.10516203694273413</v>
      </c>
      <c r="AD54">
        <f t="shared" si="1"/>
        <v>11.845069433822507</v>
      </c>
      <c r="AE54">
        <f>'IDT-1'!D54</f>
        <v>0</v>
      </c>
      <c r="AF54" s="24"/>
      <c r="AG54">
        <f t="shared" si="2"/>
        <v>11.845069433822507</v>
      </c>
      <c r="AI54" s="34">
        <f>PXIL!L54</f>
        <v>0</v>
      </c>
      <c r="AJ54" s="34">
        <f>PXIL!R54</f>
        <v>0</v>
      </c>
      <c r="AK54" s="34">
        <f>RTM_IEX!L54</f>
        <v>1.93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4.33</v>
      </c>
      <c r="AB55" s="75">
        <f>-STOA!R55</f>
        <v>0</v>
      </c>
      <c r="AC55">
        <f t="shared" si="0"/>
        <v>8.2106036942734134E-2</v>
      </c>
      <c r="AD55">
        <f t="shared" si="1"/>
        <v>9.2481254338225067</v>
      </c>
      <c r="AE55">
        <f>'IDT-1'!D55</f>
        <v>0</v>
      </c>
      <c r="AF55" s="24"/>
      <c r="AG55">
        <f t="shared" si="2"/>
        <v>9.2481254338225067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4.53</v>
      </c>
      <c r="AB56" s="75">
        <f>-STOA!R56</f>
        <v>0</v>
      </c>
      <c r="AC56">
        <f t="shared" si="0"/>
        <v>8.3866036942734118E-2</v>
      </c>
      <c r="AD56">
        <f t="shared" si="1"/>
        <v>9.4463654338225069</v>
      </c>
      <c r="AE56">
        <f>'IDT-1'!D56</f>
        <v>0</v>
      </c>
      <c r="AF56" s="24"/>
      <c r="AG56">
        <f t="shared" si="2"/>
        <v>9.4463654338225069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5.41</v>
      </c>
      <c r="AB57" s="75">
        <f>-STOA!R57</f>
        <v>0</v>
      </c>
      <c r="AC57">
        <f t="shared" si="0"/>
        <v>0.10048816446492945</v>
      </c>
      <c r="AD57">
        <f t="shared" si="1"/>
        <v>9.3097433063003123</v>
      </c>
      <c r="AE57">
        <f>'IDT-1'!D57</f>
        <v>0</v>
      </c>
      <c r="AF57" s="24"/>
      <c r="AG57">
        <f t="shared" si="2"/>
        <v>9.3097433063003123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6.83</v>
      </c>
      <c r="AB58" s="75">
        <f>-STOA!R58</f>
        <v>0</v>
      </c>
      <c r="AC58">
        <f t="shared" si="0"/>
        <v>0.12186229198712477</v>
      </c>
      <c r="AD58">
        <f t="shared" si="1"/>
        <v>9.708369178778117</v>
      </c>
      <c r="AE58">
        <f>'IDT-1'!D58</f>
        <v>0</v>
      </c>
      <c r="AF58" s="24"/>
      <c r="AG58">
        <f t="shared" si="2"/>
        <v>9.708369178778117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-2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6.71</v>
      </c>
      <c r="AB59" s="75">
        <f>-STOA!R59</f>
        <v>0</v>
      </c>
      <c r="AC59">
        <f t="shared" si="0"/>
        <v>0.12080629198712477</v>
      </c>
      <c r="AD59">
        <f t="shared" si="1"/>
        <v>9.5894251787781162</v>
      </c>
      <c r="AE59">
        <f>'IDT-1'!D59</f>
        <v>0</v>
      </c>
      <c r="AF59" s="24"/>
      <c r="AG59">
        <f t="shared" si="2"/>
        <v>9.5894251787781162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6.5699999999999994</v>
      </c>
      <c r="AB60" s="75">
        <f>-STOA!R60</f>
        <v>0</v>
      </c>
      <c r="AC60">
        <f t="shared" si="0"/>
        <v>0.11957429198712476</v>
      </c>
      <c r="AD60">
        <f t="shared" si="1"/>
        <v>9.4506571787781155</v>
      </c>
      <c r="AE60">
        <f>'IDT-1'!D60</f>
        <v>0</v>
      </c>
      <c r="AF60" s="24"/>
      <c r="AG60">
        <f t="shared" si="2"/>
        <v>9.4506571787781155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7.6099999999999994</v>
      </c>
      <c r="AB61" s="75">
        <f>-STOA!R61</f>
        <v>0</v>
      </c>
      <c r="AC61">
        <f t="shared" si="0"/>
        <v>0.13760441950932006</v>
      </c>
      <c r="AD61">
        <f t="shared" si="1"/>
        <v>9.4726270512559214</v>
      </c>
      <c r="AE61">
        <f>'IDT-1'!D61</f>
        <v>0</v>
      </c>
      <c r="AF61" s="24"/>
      <c r="AG61">
        <f t="shared" si="2"/>
        <v>9.4726270512559214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-3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4.43</v>
      </c>
      <c r="AB62" s="75">
        <f>-STOA!R62</f>
        <v>0</v>
      </c>
      <c r="AC62">
        <f t="shared" si="0"/>
        <v>8.2986036942734126E-2</v>
      </c>
      <c r="AD62">
        <f t="shared" si="1"/>
        <v>9.3472454338225077</v>
      </c>
      <c r="AE62">
        <f>'IDT-1'!D62</f>
        <v>0</v>
      </c>
      <c r="AF62" s="24"/>
      <c r="AG62">
        <f t="shared" si="2"/>
        <v>9.3472454338225077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3.66</v>
      </c>
      <c r="AB63" s="75">
        <f>-STOA!R63</f>
        <v>0</v>
      </c>
      <c r="AC63">
        <f t="shared" si="0"/>
        <v>7.6210036942734136E-2</v>
      </c>
      <c r="AD63">
        <f t="shared" si="1"/>
        <v>8.5840214338225067</v>
      </c>
      <c r="AE63">
        <f>'IDT-1'!D63</f>
        <v>0</v>
      </c>
      <c r="AF63" s="24"/>
      <c r="AG63">
        <f t="shared" si="2"/>
        <v>8.5840214338225067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3.3099999999999996</v>
      </c>
      <c r="AB64" s="75">
        <f>-STOA!R64</f>
        <v>0</v>
      </c>
      <c r="AC64">
        <f t="shared" si="0"/>
        <v>7.3130036942734136E-2</v>
      </c>
      <c r="AD64">
        <f t="shared" si="1"/>
        <v>8.2371014338225077</v>
      </c>
      <c r="AE64">
        <f>'IDT-1'!D64</f>
        <v>0</v>
      </c>
      <c r="AF64" s="24"/>
      <c r="AG64">
        <f t="shared" si="2"/>
        <v>8.2371014338225077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3.4699999999999998</v>
      </c>
      <c r="AB65" s="75">
        <f>-STOA!R65</f>
        <v>0</v>
      </c>
      <c r="AC65">
        <f t="shared" si="0"/>
        <v>7.4538036942734129E-2</v>
      </c>
      <c r="AD65">
        <f t="shared" si="1"/>
        <v>8.3956934338225082</v>
      </c>
      <c r="AE65">
        <f>'IDT-1'!D65</f>
        <v>0</v>
      </c>
      <c r="AF65" s="24"/>
      <c r="AG65">
        <f t="shared" si="2"/>
        <v>8.3956934338225082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3.23</v>
      </c>
      <c r="AB66" s="75">
        <f>-STOA!R66</f>
        <v>0</v>
      </c>
      <c r="AC66">
        <f t="shared" si="0"/>
        <v>7.2426036942734126E-2</v>
      </c>
      <c r="AD66">
        <f t="shared" si="1"/>
        <v>8.1578054338225083</v>
      </c>
      <c r="AE66">
        <f>'IDT-1'!D66</f>
        <v>0</v>
      </c>
      <c r="AF66" s="24"/>
      <c r="AG66">
        <f t="shared" si="2"/>
        <v>8.1578054338225083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2.4299999999999997</v>
      </c>
      <c r="AB67" s="75">
        <f>-STOA!R67</f>
        <v>0</v>
      </c>
      <c r="AC67">
        <f t="shared" si="0"/>
        <v>8.1309622831768361E-2</v>
      </c>
      <c r="AD67">
        <f t="shared" si="1"/>
        <v>9.1584202444146374</v>
      </c>
      <c r="AE67">
        <f>'IDT-1'!D67</f>
        <v>0</v>
      </c>
      <c r="AF67" s="24"/>
      <c r="AG67">
        <f t="shared" si="2"/>
        <v>9.1584202444146374</v>
      </c>
      <c r="AI67" s="34">
        <f>PXIL!L67</f>
        <v>0</v>
      </c>
      <c r="AJ67" s="34">
        <f>PXIL!R67</f>
        <v>0</v>
      </c>
      <c r="AK67" s="34">
        <f>RTM_IEX!L67</f>
        <v>0.97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2.7199999999999998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9.2309622831768356E-2</v>
      </c>
      <c r="AD68">
        <f t="shared" ref="AD68:AD98" si="4">SUM(B68:AB68,AI68:AR68)-AC68</f>
        <v>10.397420244414635</v>
      </c>
      <c r="AE68">
        <f>'IDT-1'!D68</f>
        <v>0</v>
      </c>
      <c r="AF68" s="24"/>
      <c r="AG68">
        <f t="shared" ref="AG68:AG98" si="5">SUM(AD68:AF68)</f>
        <v>10.397420244414635</v>
      </c>
      <c r="AI68" s="34">
        <f>PXIL!L68</f>
        <v>0</v>
      </c>
      <c r="AJ68" s="34">
        <f>PXIL!R68</f>
        <v>0</v>
      </c>
      <c r="AK68" s="34">
        <f>RTM_IEX!L68</f>
        <v>1.93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2.4699999999999998</v>
      </c>
      <c r="AB69" s="75">
        <f>-STOA!R69</f>
        <v>0</v>
      </c>
      <c r="AC69">
        <f t="shared" si="3"/>
        <v>9.0109622831768349E-2</v>
      </c>
      <c r="AD69">
        <f t="shared" si="4"/>
        <v>10.149620244414635</v>
      </c>
      <c r="AE69">
        <f>'IDT-1'!D69</f>
        <v>0</v>
      </c>
      <c r="AF69" s="24"/>
      <c r="AG69">
        <f t="shared" si="5"/>
        <v>10.149620244414635</v>
      </c>
      <c r="AI69" s="34">
        <f>PXIL!L69</f>
        <v>0</v>
      </c>
      <c r="AJ69" s="34">
        <f>PXIL!R69</f>
        <v>0</v>
      </c>
      <c r="AK69" s="34">
        <f>RTM_IEX!L69</f>
        <v>1.93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2.34</v>
      </c>
      <c r="AB70" s="75">
        <f>-STOA!R70</f>
        <v>0</v>
      </c>
      <c r="AC70">
        <f t="shared" si="3"/>
        <v>0.10594962283176836</v>
      </c>
      <c r="AD70">
        <f t="shared" si="4"/>
        <v>11.933780244414635</v>
      </c>
      <c r="AE70">
        <f>'IDT-1'!D70</f>
        <v>0</v>
      </c>
      <c r="AF70" s="24"/>
      <c r="AG70">
        <f t="shared" si="5"/>
        <v>11.933780244414635</v>
      </c>
      <c r="AI70" s="34">
        <f>PXIL!L70</f>
        <v>0</v>
      </c>
      <c r="AJ70" s="34">
        <f>PXIL!R70</f>
        <v>0</v>
      </c>
      <c r="AK70" s="34">
        <f>RTM_IEX!L70</f>
        <v>3.86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5.8397298672464037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2.2599999999999998</v>
      </c>
      <c r="AB71" s="75">
        <f>-STOA!R71</f>
        <v>0</v>
      </c>
      <c r="AC71">
        <f t="shared" si="3"/>
        <v>0.11378162283176835</v>
      </c>
      <c r="AD71">
        <f t="shared" si="4"/>
        <v>12.815948244414635</v>
      </c>
      <c r="AE71">
        <f>'IDT-1'!D71</f>
        <v>0</v>
      </c>
      <c r="AF71" s="24"/>
      <c r="AG71">
        <f t="shared" si="5"/>
        <v>12.815948244414635</v>
      </c>
      <c r="AI71" s="34">
        <f>PXIL!L71</f>
        <v>0</v>
      </c>
      <c r="AJ71" s="34">
        <f>PXIL!R71</f>
        <v>0</v>
      </c>
      <c r="AK71" s="34">
        <f>RTM_IEX!L71</f>
        <v>4.83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5.8397298672464037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2.21</v>
      </c>
      <c r="AB72" s="75">
        <f>-STOA!R72</f>
        <v>0</v>
      </c>
      <c r="AC72">
        <f t="shared" si="3"/>
        <v>0.12187762283176835</v>
      </c>
      <c r="AD72">
        <f t="shared" si="4"/>
        <v>13.727852244414635</v>
      </c>
      <c r="AE72">
        <f>'IDT-1'!D72</f>
        <v>0</v>
      </c>
      <c r="AF72" s="24"/>
      <c r="AG72">
        <f t="shared" si="5"/>
        <v>13.727852244414635</v>
      </c>
      <c r="AI72" s="34">
        <f>PXIL!L72</f>
        <v>0</v>
      </c>
      <c r="AJ72" s="34">
        <f>PXIL!R72</f>
        <v>0</v>
      </c>
      <c r="AK72" s="34">
        <f>RTM_IEX!L72</f>
        <v>5.8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5.8397335887961317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2.0699999999999998</v>
      </c>
      <c r="AB73" s="75">
        <f>-STOA!R73</f>
        <v>0</v>
      </c>
      <c r="AC73">
        <f t="shared" si="3"/>
        <v>0.12909365558140595</v>
      </c>
      <c r="AD73">
        <f t="shared" si="4"/>
        <v>14.540639933214726</v>
      </c>
      <c r="AE73">
        <f>'IDT-1'!D73</f>
        <v>0</v>
      </c>
      <c r="AF73" s="24"/>
      <c r="AG73">
        <f t="shared" si="5"/>
        <v>14.540639933214726</v>
      </c>
      <c r="AI73" s="34">
        <f>PXIL!L73</f>
        <v>0</v>
      </c>
      <c r="AJ73" s="34">
        <f>PXIL!R73</f>
        <v>0</v>
      </c>
      <c r="AK73" s="34">
        <f>RTM_IEX!L73</f>
        <v>6.76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5.8397398084205836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0.12786171031410115</v>
      </c>
      <c r="AD74">
        <f t="shared" si="4"/>
        <v>14.401878098106481</v>
      </c>
      <c r="AE74">
        <f>'IDT-1'!D74</f>
        <v>0</v>
      </c>
      <c r="AF74" s="24"/>
      <c r="AG74">
        <f t="shared" si="5"/>
        <v>14.401878098106481</v>
      </c>
      <c r="AI74" s="34">
        <f>PXIL!L74</f>
        <v>0</v>
      </c>
      <c r="AJ74" s="34">
        <f>PXIL!R74</f>
        <v>0</v>
      </c>
      <c r="AK74" s="34">
        <f>RTM_IEX!L74</f>
        <v>6.76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5.8397398084205836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0.13639771031410114</v>
      </c>
      <c r="AD75">
        <f t="shared" si="4"/>
        <v>15.363342098106482</v>
      </c>
      <c r="AE75">
        <f>'IDT-1'!D75</f>
        <v>0</v>
      </c>
      <c r="AF75" s="24"/>
      <c r="AG75">
        <f t="shared" si="5"/>
        <v>15.363342098106482</v>
      </c>
      <c r="AI75" s="34">
        <f>PXIL!L75</f>
        <v>0</v>
      </c>
      <c r="AJ75" s="34">
        <f>PXIL!R75</f>
        <v>0</v>
      </c>
      <c r="AK75" s="34">
        <f>RTM_IEX!L75</f>
        <v>7.73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5.8397398084205836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0.13639771031410114</v>
      </c>
      <c r="AD76">
        <f t="shared" si="4"/>
        <v>15.363342098106482</v>
      </c>
      <c r="AE76">
        <f>'IDT-1'!D76</f>
        <v>0</v>
      </c>
      <c r="AF76" s="24"/>
      <c r="AG76">
        <f t="shared" si="5"/>
        <v>15.363342098106482</v>
      </c>
      <c r="AI76" s="34">
        <f>PXIL!L76</f>
        <v>0</v>
      </c>
      <c r="AJ76" s="34">
        <f>PXIL!R76</f>
        <v>0</v>
      </c>
      <c r="AK76" s="34">
        <f>RTM_IEX!L76</f>
        <v>7.73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5.8397398084205836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0.13639771031410114</v>
      </c>
      <c r="AD77">
        <f t="shared" si="4"/>
        <v>15.363342098106482</v>
      </c>
      <c r="AE77">
        <f>'IDT-1'!D77</f>
        <v>0</v>
      </c>
      <c r="AF77" s="24"/>
      <c r="AG77">
        <f t="shared" si="5"/>
        <v>15.363342098106482</v>
      </c>
      <c r="AI77" s="34">
        <f>PXIL!L77</f>
        <v>0</v>
      </c>
      <c r="AJ77" s="34">
        <f>PXIL!R77</f>
        <v>0</v>
      </c>
      <c r="AK77" s="34">
        <f>RTM_IEX!L77</f>
        <v>7.73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5.8397335887961317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0.12786165558140594</v>
      </c>
      <c r="AD78">
        <f t="shared" si="4"/>
        <v>14.401871933214725</v>
      </c>
      <c r="AE78">
        <f>'IDT-1'!D78</f>
        <v>0</v>
      </c>
      <c r="AF78" s="24"/>
      <c r="AG78">
        <f t="shared" si="5"/>
        <v>14.401871933214725</v>
      </c>
      <c r="AI78" s="34">
        <f>PXIL!L78</f>
        <v>0</v>
      </c>
      <c r="AJ78" s="34">
        <f>PXIL!R78</f>
        <v>0</v>
      </c>
      <c r="AK78" s="34">
        <f>RTM_IEX!L78</f>
        <v>6.76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5.8397298672464037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0.13639762283176837</v>
      </c>
      <c r="AD79">
        <f t="shared" si="4"/>
        <v>15.363332244414636</v>
      </c>
      <c r="AE79">
        <f>'IDT-1'!D79</f>
        <v>0</v>
      </c>
      <c r="AF79" s="24"/>
      <c r="AG79">
        <f t="shared" si="5"/>
        <v>15.363332244414636</v>
      </c>
      <c r="AI79" s="34">
        <f>PXIL!L79</f>
        <v>0</v>
      </c>
      <c r="AJ79" s="34">
        <f>PXIL!R79</f>
        <v>0</v>
      </c>
      <c r="AK79" s="34">
        <f>RTM_IEX!L79</f>
        <v>7.73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5.8397298672464037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0.12786162283176836</v>
      </c>
      <c r="AD80">
        <f t="shared" si="4"/>
        <v>14.401868244414635</v>
      </c>
      <c r="AE80">
        <f>'IDT-1'!D80</f>
        <v>0</v>
      </c>
      <c r="AF80" s="24"/>
      <c r="AG80">
        <f t="shared" si="5"/>
        <v>14.401868244414635</v>
      </c>
      <c r="AI80" s="34">
        <f>PXIL!L80</f>
        <v>0</v>
      </c>
      <c r="AJ80" s="34">
        <f>PXIL!R80</f>
        <v>0</v>
      </c>
      <c r="AK80" s="34">
        <f>RTM_IEX!L80</f>
        <v>6.76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5.8397298672464037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0.12786162283176836</v>
      </c>
      <c r="AD81">
        <f t="shared" si="4"/>
        <v>14.401868244414635</v>
      </c>
      <c r="AE81">
        <f>'IDT-1'!D81</f>
        <v>0</v>
      </c>
      <c r="AF81" s="24"/>
      <c r="AG81">
        <f t="shared" si="5"/>
        <v>14.401868244414635</v>
      </c>
      <c r="AI81" s="34">
        <f>PXIL!L81</f>
        <v>0</v>
      </c>
      <c r="AJ81" s="34">
        <f>PXIL!R81</f>
        <v>0</v>
      </c>
      <c r="AK81" s="34">
        <f>RTM_IEX!L81</f>
        <v>6.76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5.8397298672464037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0.12786162283176836</v>
      </c>
      <c r="AD82">
        <f t="shared" si="4"/>
        <v>14.401868244414635</v>
      </c>
      <c r="AE82">
        <f>'IDT-1'!D82</f>
        <v>0</v>
      </c>
      <c r="AF82" s="24"/>
      <c r="AG82">
        <f t="shared" si="5"/>
        <v>14.401868244414635</v>
      </c>
      <c r="AI82" s="34">
        <f>PXIL!L82</f>
        <v>0</v>
      </c>
      <c r="AJ82" s="34">
        <f>PXIL!R82</f>
        <v>0</v>
      </c>
      <c r="AK82" s="34">
        <f>RTM_IEX!L82</f>
        <v>6.76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0.10349003694273412</v>
      </c>
      <c r="AD83">
        <f t="shared" si="4"/>
        <v>11.656741433822507</v>
      </c>
      <c r="AE83">
        <f>'IDT-1'!D83</f>
        <v>0</v>
      </c>
      <c r="AF83" s="24"/>
      <c r="AG83">
        <f t="shared" si="5"/>
        <v>11.656741433822507</v>
      </c>
      <c r="AI83" s="34">
        <f>PXIL!L83</f>
        <v>0</v>
      </c>
      <c r="AJ83" s="34">
        <f>PXIL!R83</f>
        <v>0</v>
      </c>
      <c r="AK83" s="34">
        <f>RTM_IEX!L83</f>
        <v>4.83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6.0986036942734127E-2</v>
      </c>
      <c r="AD84">
        <f t="shared" si="4"/>
        <v>6.8692454338225071</v>
      </c>
      <c r="AE84">
        <f>'IDT-1'!D84</f>
        <v>0</v>
      </c>
      <c r="AF84" s="24"/>
      <c r="AG84">
        <f t="shared" si="5"/>
        <v>6.8692454338225071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0.10349003694273412</v>
      </c>
      <c r="AD85">
        <f t="shared" si="4"/>
        <v>11.656741433822507</v>
      </c>
      <c r="AE85">
        <f>'IDT-1'!D85</f>
        <v>0</v>
      </c>
      <c r="AF85" s="24"/>
      <c r="AG85">
        <f t="shared" si="5"/>
        <v>11.656741433822507</v>
      </c>
      <c r="AI85" s="34">
        <f>PXIL!L85</f>
        <v>0</v>
      </c>
      <c r="AJ85" s="34">
        <f>PXIL!R85</f>
        <v>0</v>
      </c>
      <c r="AK85" s="34">
        <f>RTM_IEX!L85</f>
        <v>4.83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0.10349003694273412</v>
      </c>
      <c r="AD86">
        <f t="shared" si="4"/>
        <v>11.656741433822507</v>
      </c>
      <c r="AE86">
        <f>'IDT-1'!D86</f>
        <v>0</v>
      </c>
      <c r="AF86" s="24"/>
      <c r="AG86">
        <f t="shared" si="5"/>
        <v>11.656741433822507</v>
      </c>
      <c r="AI86" s="34">
        <f>PXIL!L86</f>
        <v>0</v>
      </c>
      <c r="AJ86" s="34">
        <f>PXIL!R86</f>
        <v>0</v>
      </c>
      <c r="AK86" s="34">
        <f>RTM_IEX!L86</f>
        <v>4.83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9.4954036942734132E-2</v>
      </c>
      <c r="AD87">
        <f t="shared" si="4"/>
        <v>10.695277433822506</v>
      </c>
      <c r="AE87">
        <f>'IDT-1'!D87</f>
        <v>0</v>
      </c>
      <c r="AF87" s="24"/>
      <c r="AG87">
        <f t="shared" si="5"/>
        <v>10.695277433822506</v>
      </c>
      <c r="AI87" s="34">
        <f>PXIL!L87</f>
        <v>0</v>
      </c>
      <c r="AJ87" s="34">
        <f>PXIL!R87</f>
        <v>0</v>
      </c>
      <c r="AK87" s="34">
        <f>RTM_IEX!L87</f>
        <v>3.86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9.0730036942734127E-2</v>
      </c>
      <c r="AD88">
        <f t="shared" si="4"/>
        <v>10.219501433822508</v>
      </c>
      <c r="AE88">
        <f>'IDT-1'!D88</f>
        <v>0</v>
      </c>
      <c r="AF88" s="24"/>
      <c r="AG88">
        <f t="shared" si="5"/>
        <v>10.219501433822508</v>
      </c>
      <c r="AI88" s="34">
        <f>PXIL!L88</f>
        <v>0</v>
      </c>
      <c r="AJ88" s="34">
        <f>PXIL!R88</f>
        <v>0</v>
      </c>
      <c r="AK88" s="34">
        <f>RTM_IEX!L88</f>
        <v>3.38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8.6506036942734121E-2</v>
      </c>
      <c r="AD89">
        <f t="shared" si="4"/>
        <v>9.7437254338225081</v>
      </c>
      <c r="AE89">
        <f>'IDT-1'!D89</f>
        <v>0</v>
      </c>
      <c r="AF89" s="24"/>
      <c r="AG89">
        <f t="shared" si="5"/>
        <v>9.7437254338225081</v>
      </c>
      <c r="AI89" s="34">
        <f>PXIL!L89</f>
        <v>0</v>
      </c>
      <c r="AJ89" s="34">
        <f>PXIL!R89</f>
        <v>0</v>
      </c>
      <c r="AK89" s="34">
        <f>RTM_IEX!L89</f>
        <v>2.9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8.3074036942734131E-2</v>
      </c>
      <c r="AD90">
        <f t="shared" si="4"/>
        <v>9.3571574338225059</v>
      </c>
      <c r="AE90">
        <f>'IDT-1'!D90</f>
        <v>0</v>
      </c>
      <c r="AF90" s="24"/>
      <c r="AG90">
        <f t="shared" si="5"/>
        <v>9.3571574338225059</v>
      </c>
      <c r="AI90" s="34">
        <f>PXIL!L90</f>
        <v>0</v>
      </c>
      <c r="AJ90" s="34">
        <f>PXIL!R90</f>
        <v>0</v>
      </c>
      <c r="AK90" s="34">
        <f>RTM_IEX!L90</f>
        <v>2.5099999999999998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7.7970036942734133E-2</v>
      </c>
      <c r="AD91">
        <f t="shared" si="4"/>
        <v>8.7822614338225069</v>
      </c>
      <c r="AE91">
        <f>'IDT-1'!D91</f>
        <v>0</v>
      </c>
      <c r="AF91" s="24"/>
      <c r="AG91">
        <f t="shared" si="5"/>
        <v>8.7822614338225069</v>
      </c>
      <c r="AI91" s="34">
        <f>PXIL!L91</f>
        <v>0</v>
      </c>
      <c r="AJ91" s="34">
        <f>PXIL!R91</f>
        <v>0</v>
      </c>
      <c r="AK91" s="34">
        <f>RTM_IEX!L91</f>
        <v>1.93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7.3746036942734128E-2</v>
      </c>
      <c r="AD92">
        <f t="shared" si="4"/>
        <v>8.3064854338225054</v>
      </c>
      <c r="AE92">
        <f>'IDT-1'!D92</f>
        <v>0</v>
      </c>
      <c r="AF92" s="24"/>
      <c r="AG92">
        <f t="shared" si="5"/>
        <v>8.3064854338225054</v>
      </c>
      <c r="AI92" s="34">
        <f>PXIL!L92</f>
        <v>0</v>
      </c>
      <c r="AJ92" s="34">
        <f>PXIL!R92</f>
        <v>0</v>
      </c>
      <c r="AK92" s="34">
        <f>RTM_IEX!L92</f>
        <v>1.45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7.3746036942734128E-2</v>
      </c>
      <c r="AD93">
        <f t="shared" si="4"/>
        <v>8.3064854338225054</v>
      </c>
      <c r="AE93">
        <f>'IDT-1'!D93</f>
        <v>0</v>
      </c>
      <c r="AF93" s="24"/>
      <c r="AG93">
        <f t="shared" si="5"/>
        <v>8.3064854338225054</v>
      </c>
      <c r="AI93" s="34">
        <f>PXIL!L93</f>
        <v>0</v>
      </c>
      <c r="AJ93" s="34">
        <f>PXIL!R93</f>
        <v>0</v>
      </c>
      <c r="AK93" s="34">
        <f>RTM_IEX!L93</f>
        <v>1.45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6.9522036942734122E-2</v>
      </c>
      <c r="AD94">
        <f t="shared" si="4"/>
        <v>7.8307094338225065</v>
      </c>
      <c r="AE94">
        <f>'IDT-1'!D94</f>
        <v>0</v>
      </c>
      <c r="AF94" s="24"/>
      <c r="AG94">
        <f t="shared" si="5"/>
        <v>7.8307094338225065</v>
      </c>
      <c r="AI94" s="34">
        <f>PXIL!L94</f>
        <v>0</v>
      </c>
      <c r="AJ94" s="34">
        <f>PXIL!R94</f>
        <v>0</v>
      </c>
      <c r="AK94" s="34">
        <f>RTM_IEX!L94</f>
        <v>0.97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6.0986036942734127E-2</v>
      </c>
      <c r="AD95">
        <f t="shared" si="4"/>
        <v>6.8692454338225071</v>
      </c>
      <c r="AE95">
        <f>'IDT-1'!D95</f>
        <v>0</v>
      </c>
      <c r="AF95" s="24"/>
      <c r="AG95">
        <f t="shared" si="5"/>
        <v>6.8692454338225071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6.0986036942734127E-2</v>
      </c>
      <c r="AD96">
        <f t="shared" si="4"/>
        <v>6.8692454338225071</v>
      </c>
      <c r="AE96">
        <f>'IDT-1'!D96</f>
        <v>0</v>
      </c>
      <c r="AF96" s="24"/>
      <c r="AG96">
        <f t="shared" si="5"/>
        <v>6.8692454338225071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6.0986036942734127E-2</v>
      </c>
      <c r="AD97">
        <f t="shared" si="4"/>
        <v>6.8692454338225071</v>
      </c>
      <c r="AE97">
        <f>'IDT-1'!D97</f>
        <v>0</v>
      </c>
      <c r="AF97" s="24"/>
      <c r="AG97">
        <f t="shared" si="5"/>
        <v>6.8692454338225071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6.0986036942734127E-2</v>
      </c>
      <c r="AD98">
        <f t="shared" si="4"/>
        <v>6.8692454338225071</v>
      </c>
      <c r="AE98">
        <f>'IDT-1'!D98</f>
        <v>0</v>
      </c>
      <c r="AF98" s="24"/>
      <c r="AG98">
        <f t="shared" si="5"/>
        <v>6.8692454338225071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0.12306269267086979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6.7582500000000045E-2</v>
      </c>
      <c r="AB99" s="75">
        <f t="shared" si="6"/>
        <v>0</v>
      </c>
      <c r="AC99">
        <f t="shared" si="6"/>
        <v>2.4071348561170536E-3</v>
      </c>
      <c r="AD99">
        <f t="shared" si="6"/>
        <v>0.25521055781475288</v>
      </c>
      <c r="AE99">
        <f t="shared" ref="AE99:AR99" si="7">SUM(AE3:AE98)/4000</f>
        <v>0</v>
      </c>
      <c r="AG99">
        <f t="shared" si="7"/>
        <v>0.25521055781475288</v>
      </c>
      <c r="AI99">
        <f t="shared" si="7"/>
        <v>0</v>
      </c>
      <c r="AJ99">
        <f t="shared" si="7"/>
        <v>0</v>
      </c>
      <c r="AK99">
        <f t="shared" si="7"/>
        <v>7.4897499999999992E-2</v>
      </c>
      <c r="AL99">
        <f t="shared" si="7"/>
        <v>-7.9250000000000015E-3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45241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455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374</v>
      </c>
      <c r="AP1" s="228" t="s">
        <v>375</v>
      </c>
      <c r="AQ1" s="228" t="s">
        <v>376</v>
      </c>
      <c r="AR1" s="228" t="s">
        <v>377</v>
      </c>
    </row>
    <row r="2" spans="1:44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8.8000000000000005E-3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19.324021999999999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0.17005139360000002</v>
      </c>
      <c r="AD3">
        <f>SUM(B3:AB3,AI3:AR3)-AC3</f>
        <v>19.153970606399998</v>
      </c>
      <c r="AE3">
        <v>0</v>
      </c>
      <c r="AF3" s="24"/>
      <c r="AG3">
        <f>SUM(AD3:AF3)</f>
        <v>19.153970606399998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17.883219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0.15737232720000002</v>
      </c>
      <c r="AD4">
        <f t="shared" ref="AD4:AD67" si="1">SUM(B4:AB4,AI4:AR4)-AC4</f>
        <v>17.725846672799999</v>
      </c>
      <c r="AE4">
        <v>0</v>
      </c>
      <c r="AF4" s="24"/>
      <c r="AG4">
        <f t="shared" ref="AG4:AG67" si="2">SUM(AD4:AF4)</f>
        <v>17.725846672799999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17.410347000000002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0.15321105360000004</v>
      </c>
      <c r="AD5">
        <f t="shared" si="1"/>
        <v>17.257135946400002</v>
      </c>
      <c r="AE5">
        <v>0</v>
      </c>
      <c r="AF5" s="24"/>
      <c r="AG5">
        <f t="shared" si="2"/>
        <v>17.257135946400002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16.995865999999999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0.14956362079999999</v>
      </c>
      <c r="AD6">
        <f t="shared" si="1"/>
        <v>16.846302379200001</v>
      </c>
      <c r="AE6">
        <v>0</v>
      </c>
      <c r="AF6" s="24"/>
      <c r="AG6">
        <f t="shared" si="2"/>
        <v>16.846302379200001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17.061516999999998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0.1501413496</v>
      </c>
      <c r="AD7">
        <f t="shared" si="1"/>
        <v>16.9113756504</v>
      </c>
      <c r="AE7">
        <v>0</v>
      </c>
      <c r="AF7" s="24"/>
      <c r="AG7">
        <f t="shared" si="2"/>
        <v>16.9113756504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16.295684000000001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0.14340201920000001</v>
      </c>
      <c r="AD8">
        <f t="shared" si="1"/>
        <v>16.152281980800002</v>
      </c>
      <c r="AE8">
        <v>0</v>
      </c>
      <c r="AF8" s="24"/>
      <c r="AG8">
        <f t="shared" si="2"/>
        <v>16.152281980800002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16.534692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0.1455052896</v>
      </c>
      <c r="AD9">
        <f t="shared" si="1"/>
        <v>16.389186710400001</v>
      </c>
      <c r="AE9">
        <v>0</v>
      </c>
      <c r="AF9" s="24"/>
      <c r="AG9">
        <f t="shared" si="2"/>
        <v>16.389186710400001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15.803146999999999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0.13906769360000001</v>
      </c>
      <c r="AD10">
        <f t="shared" si="1"/>
        <v>15.6640793064</v>
      </c>
      <c r="AE10">
        <v>0</v>
      </c>
      <c r="AF10" s="24"/>
      <c r="AG10">
        <f t="shared" si="2"/>
        <v>15.6640793064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13.505849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0.1188514712</v>
      </c>
      <c r="AD11">
        <f t="shared" si="1"/>
        <v>13.3869975288</v>
      </c>
      <c r="AE11">
        <v>0</v>
      </c>
      <c r="AF11" s="24"/>
      <c r="AG11">
        <f t="shared" si="2"/>
        <v>13.3869975288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14.484166999999999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0.12746066959999999</v>
      </c>
      <c r="AD12">
        <f t="shared" si="1"/>
        <v>14.3567063304</v>
      </c>
      <c r="AE12">
        <v>0</v>
      </c>
      <c r="AF12" s="24"/>
      <c r="AG12">
        <f t="shared" si="2"/>
        <v>14.3567063304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15.794171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0.1389887048</v>
      </c>
      <c r="AD13">
        <f t="shared" si="1"/>
        <v>15.655182295200001</v>
      </c>
      <c r="AE13">
        <v>0</v>
      </c>
      <c r="AF13" s="24"/>
      <c r="AG13">
        <f t="shared" si="2"/>
        <v>15.655182295200001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16.312425000000001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0.14354934000000003</v>
      </c>
      <c r="AD14">
        <f t="shared" si="1"/>
        <v>16.168875660000001</v>
      </c>
      <c r="AE14">
        <v>0</v>
      </c>
      <c r="AF14" s="24"/>
      <c r="AG14">
        <f t="shared" si="2"/>
        <v>16.168875660000001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16.822106000000002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0.14803453280000003</v>
      </c>
      <c r="AD15">
        <f t="shared" si="1"/>
        <v>16.674071467200001</v>
      </c>
      <c r="AE15">
        <v>0</v>
      </c>
      <c r="AF15" s="24"/>
      <c r="AG15">
        <f t="shared" si="2"/>
        <v>16.674071467200001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16.930617000000002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0.14898942960000003</v>
      </c>
      <c r="AD16">
        <f t="shared" si="1"/>
        <v>16.781627570400001</v>
      </c>
      <c r="AE16">
        <v>0</v>
      </c>
      <c r="AF16" s="24"/>
      <c r="AG16">
        <f t="shared" si="2"/>
        <v>16.781627570400001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16.220148999999999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0.14273731119999999</v>
      </c>
      <c r="AD17">
        <f t="shared" si="1"/>
        <v>16.077411688799998</v>
      </c>
      <c r="AE17">
        <v>0</v>
      </c>
      <c r="AF17" s="24"/>
      <c r="AG17">
        <f t="shared" si="2"/>
        <v>16.077411688799998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15.645623000000001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0.1376814824</v>
      </c>
      <c r="AD18">
        <f t="shared" si="1"/>
        <v>15.507941517600001</v>
      </c>
      <c r="AE18">
        <v>0</v>
      </c>
      <c r="AF18" s="24"/>
      <c r="AG18">
        <f t="shared" si="2"/>
        <v>15.507941517600001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16.739512999999999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0.14730771440000001</v>
      </c>
      <c r="AD19">
        <f t="shared" si="1"/>
        <v>16.592205285599999</v>
      </c>
      <c r="AE19">
        <v>0</v>
      </c>
      <c r="AF19" s="24"/>
      <c r="AG19">
        <f t="shared" si="2"/>
        <v>16.592205285599999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19.323975000000001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1.64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0.18448298000000002</v>
      </c>
      <c r="AD20">
        <f t="shared" si="1"/>
        <v>20.779492020000003</v>
      </c>
      <c r="AE20">
        <v>0</v>
      </c>
      <c r="AF20" s="24"/>
      <c r="AG20">
        <f t="shared" si="2"/>
        <v>20.779492020000003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19.324021999999999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4.7300000000000004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0.21167539360000001</v>
      </c>
      <c r="AD21">
        <f t="shared" si="1"/>
        <v>23.8423466064</v>
      </c>
      <c r="AE21">
        <v>0</v>
      </c>
      <c r="AF21" s="24"/>
      <c r="AG21">
        <f t="shared" si="2"/>
        <v>23.8423466064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19.324021999999999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4.7300000000000004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0.21167539360000001</v>
      </c>
      <c r="AD22">
        <f t="shared" si="1"/>
        <v>23.8423466064</v>
      </c>
      <c r="AE22">
        <v>0</v>
      </c>
      <c r="AF22" s="24"/>
      <c r="AG22">
        <f t="shared" si="2"/>
        <v>23.8423466064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19.324021999999999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4.7300000000000004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0.21167539360000001</v>
      </c>
      <c r="AD23">
        <f t="shared" si="1"/>
        <v>23.8423466064</v>
      </c>
      <c r="AE23">
        <v>0</v>
      </c>
      <c r="AF23" s="24"/>
      <c r="AG23">
        <f t="shared" si="2"/>
        <v>23.8423466064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19.324021999999999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4.7300000000000004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0.21167539360000001</v>
      </c>
      <c r="AD24">
        <f t="shared" si="1"/>
        <v>23.8423466064</v>
      </c>
      <c r="AE24">
        <v>0</v>
      </c>
      <c r="AF24" s="24"/>
      <c r="AG24">
        <f t="shared" si="2"/>
        <v>23.8423466064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19.324021999999999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4.7300000000000004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0.21167539360000001</v>
      </c>
      <c r="AD25">
        <f t="shared" si="1"/>
        <v>23.8423466064</v>
      </c>
      <c r="AE25">
        <v>0</v>
      </c>
      <c r="AF25" s="24"/>
      <c r="AG25">
        <f t="shared" si="2"/>
        <v>23.8423466064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19.324021999999999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4.7300000000000004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0.21167539360000001</v>
      </c>
      <c r="AD26">
        <f t="shared" si="1"/>
        <v>23.8423466064</v>
      </c>
      <c r="AE26">
        <v>0</v>
      </c>
      <c r="AF26" s="24"/>
      <c r="AG26">
        <f t="shared" si="2"/>
        <v>23.8423466064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19.324021999999999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1.84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0.1862433936</v>
      </c>
      <c r="AD27">
        <f t="shared" si="1"/>
        <v>20.977778606399998</v>
      </c>
      <c r="AE27">
        <v>0</v>
      </c>
      <c r="AF27" s="24"/>
      <c r="AG27">
        <f t="shared" si="2"/>
        <v>20.977778606399998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19.324021999999999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4.7300000000000004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0.21167539360000001</v>
      </c>
      <c r="AD28">
        <f t="shared" si="1"/>
        <v>23.8423466064</v>
      </c>
      <c r="AE28">
        <v>0</v>
      </c>
      <c r="AF28" s="24"/>
      <c r="AG28">
        <f t="shared" si="2"/>
        <v>23.8423466064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19.324021999999999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4.7300000000000004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0.21167539360000001</v>
      </c>
      <c r="AD29">
        <f t="shared" si="1"/>
        <v>23.8423466064</v>
      </c>
      <c r="AE29">
        <v>0</v>
      </c>
      <c r="AF29" s="24"/>
      <c r="AG29">
        <f t="shared" si="2"/>
        <v>23.8423466064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19.324021999999999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3.09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0.19724339360000001</v>
      </c>
      <c r="AD30">
        <f t="shared" si="1"/>
        <v>22.216778606399998</v>
      </c>
      <c r="AE30">
        <v>0</v>
      </c>
      <c r="AF30" s="24"/>
      <c r="AG30">
        <f t="shared" si="2"/>
        <v>22.216778606399998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19.324021999999999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3.96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0.20489939360000001</v>
      </c>
      <c r="AD31">
        <f t="shared" si="1"/>
        <v>23.079122606399999</v>
      </c>
      <c r="AE31">
        <v>0</v>
      </c>
      <c r="AF31" s="24"/>
      <c r="AG31">
        <f t="shared" si="2"/>
        <v>23.079122606399999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19.324021999999999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4.7300000000000004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0.21167539360000001</v>
      </c>
      <c r="AD32">
        <f t="shared" si="1"/>
        <v>23.8423466064</v>
      </c>
      <c r="AE32">
        <v>0</v>
      </c>
      <c r="AF32" s="24"/>
      <c r="AG32">
        <f t="shared" si="2"/>
        <v>23.8423466064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19.324021999999999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4.7300000000000004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0.21167539360000001</v>
      </c>
      <c r="AD33">
        <f t="shared" si="1"/>
        <v>23.8423466064</v>
      </c>
      <c r="AE33">
        <v>0</v>
      </c>
      <c r="AF33" s="24"/>
      <c r="AG33">
        <f t="shared" si="2"/>
        <v>23.8423466064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19.324021999999999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2.13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0.1887953936</v>
      </c>
      <c r="AD34">
        <f t="shared" si="1"/>
        <v>21.265226606399999</v>
      </c>
      <c r="AE34">
        <v>0</v>
      </c>
      <c r="AF34" s="24"/>
      <c r="AG34">
        <f t="shared" si="2"/>
        <v>21.265226606399999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19.324021999999999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3.29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0.19900339359999999</v>
      </c>
      <c r="AD35">
        <f t="shared" si="1"/>
        <v>22.415018606399997</v>
      </c>
      <c r="AE35">
        <v>0</v>
      </c>
      <c r="AF35" s="24"/>
      <c r="AG35">
        <f t="shared" si="2"/>
        <v>22.415018606399997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19.324021999999999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4.7300000000000004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0.21167539360000001</v>
      </c>
      <c r="AD36">
        <f t="shared" si="1"/>
        <v>23.8423466064</v>
      </c>
      <c r="AE36">
        <v>0</v>
      </c>
      <c r="AF36" s="24"/>
      <c r="AG36">
        <f t="shared" si="2"/>
        <v>23.8423466064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19.324021999999999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4.7300000000000004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0.21167539360000001</v>
      </c>
      <c r="AD37">
        <f t="shared" si="1"/>
        <v>23.8423466064</v>
      </c>
      <c r="AE37">
        <v>0</v>
      </c>
      <c r="AF37" s="24"/>
      <c r="AG37">
        <f t="shared" si="2"/>
        <v>23.8423466064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19.324021999999999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4.7300000000000004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0.21167539360000001</v>
      </c>
      <c r="AD38">
        <f t="shared" si="1"/>
        <v>23.8423466064</v>
      </c>
      <c r="AE38">
        <v>0</v>
      </c>
      <c r="AF38" s="24"/>
      <c r="AG38">
        <f t="shared" si="2"/>
        <v>23.8423466064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19.324021999999999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4.7300000000000004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0.21167539360000001</v>
      </c>
      <c r="AD39">
        <f t="shared" si="1"/>
        <v>23.8423466064</v>
      </c>
      <c r="AE39">
        <v>0</v>
      </c>
      <c r="AF39" s="24"/>
      <c r="AG39">
        <f t="shared" si="2"/>
        <v>23.8423466064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19.324021999999999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4.7300000000000004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0.21167539360000001</v>
      </c>
      <c r="AD40">
        <f t="shared" si="1"/>
        <v>23.8423466064</v>
      </c>
      <c r="AE40">
        <v>0</v>
      </c>
      <c r="AF40" s="24"/>
      <c r="AG40">
        <f t="shared" si="2"/>
        <v>23.8423466064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19.324021999999999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4.7300000000000004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0.21167539360000001</v>
      </c>
      <c r="AD41">
        <f t="shared" si="1"/>
        <v>23.8423466064</v>
      </c>
      <c r="AE41">
        <v>0</v>
      </c>
      <c r="AF41" s="24"/>
      <c r="AG41">
        <f t="shared" si="2"/>
        <v>23.8423466064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19.324021999999999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3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0.1964513936</v>
      </c>
      <c r="AD42">
        <f t="shared" si="1"/>
        <v>22.127570606399999</v>
      </c>
      <c r="AE42">
        <v>0</v>
      </c>
      <c r="AF42" s="24"/>
      <c r="AG42">
        <f t="shared" si="2"/>
        <v>22.127570606399999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19.324021999999999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4.7300000000000004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0.21167539360000001</v>
      </c>
      <c r="AD43">
        <f t="shared" si="1"/>
        <v>23.8423466064</v>
      </c>
      <c r="AE43">
        <v>0</v>
      </c>
      <c r="AF43" s="24"/>
      <c r="AG43">
        <f t="shared" si="2"/>
        <v>23.8423466064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19.324021999999999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4.7300000000000004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0.21167539360000001</v>
      </c>
      <c r="AD44">
        <f t="shared" si="1"/>
        <v>23.8423466064</v>
      </c>
      <c r="AE44">
        <v>0</v>
      </c>
      <c r="AF44" s="24"/>
      <c r="AG44">
        <f t="shared" si="2"/>
        <v>23.8423466064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19.324021999999999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2.71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0.20067539360000003</v>
      </c>
      <c r="AD45">
        <f t="shared" si="1"/>
        <v>22.603346606399999</v>
      </c>
      <c r="AE45">
        <v>0</v>
      </c>
      <c r="AF45" s="24"/>
      <c r="AG45">
        <f t="shared" si="2"/>
        <v>22.603346606399999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0.77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19.324021999999999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2.42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0.19733139360000002</v>
      </c>
      <c r="AD46">
        <f t="shared" si="1"/>
        <v>22.226690606400002</v>
      </c>
      <c r="AE46">
        <v>0</v>
      </c>
      <c r="AF46" s="24"/>
      <c r="AG46">
        <f t="shared" si="2"/>
        <v>22.226690606400002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0.68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19.324021999999999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0.97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0.18149139359999999</v>
      </c>
      <c r="AD47">
        <f t="shared" si="1"/>
        <v>20.442530606399998</v>
      </c>
      <c r="AE47">
        <v>0</v>
      </c>
      <c r="AF47" s="24"/>
      <c r="AG47">
        <f t="shared" si="2"/>
        <v>20.442530606399998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0.33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19.324021999999999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0.19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0.17233939360000003</v>
      </c>
      <c r="AD48">
        <f t="shared" si="1"/>
        <v>19.411682606399999</v>
      </c>
      <c r="AE48">
        <v>0</v>
      </c>
      <c r="AF48" s="24"/>
      <c r="AG48">
        <f t="shared" si="2"/>
        <v>19.411682606399999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7.0000000000000007E-2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19.299818999999999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0.16983840720000001</v>
      </c>
      <c r="AD49">
        <f t="shared" si="1"/>
        <v>19.129980592799999</v>
      </c>
      <c r="AE49">
        <v>0</v>
      </c>
      <c r="AF49" s="24"/>
      <c r="AG49">
        <f t="shared" si="2"/>
        <v>19.129980592799999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19.324021999999999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0.77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0.17920339359999998</v>
      </c>
      <c r="AD50">
        <f t="shared" si="1"/>
        <v>20.184818606399997</v>
      </c>
      <c r="AE50">
        <v>0</v>
      </c>
      <c r="AF50" s="24"/>
      <c r="AG50">
        <f t="shared" si="2"/>
        <v>20.184818606399997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0.27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19.324021999999999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2.13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0.19838739359999999</v>
      </c>
      <c r="AD51">
        <f t="shared" si="1"/>
        <v>22.345634606399997</v>
      </c>
      <c r="AE51">
        <v>0</v>
      </c>
      <c r="AF51" s="24"/>
      <c r="AG51">
        <f t="shared" si="2"/>
        <v>22.345634606399997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1.0900000000000001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19.324021999999999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2.2200000000000002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0.19961939359999997</v>
      </c>
      <c r="AD52">
        <f t="shared" si="1"/>
        <v>22.4844026064</v>
      </c>
      <c r="AE52">
        <v>0</v>
      </c>
      <c r="AF52" s="24"/>
      <c r="AG52">
        <f t="shared" si="2"/>
        <v>22.4844026064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1.1399999999999999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19.324021999999999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0.87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0.1816673936</v>
      </c>
      <c r="AD53">
        <f t="shared" si="1"/>
        <v>20.462354606399998</v>
      </c>
      <c r="AE53">
        <v>0</v>
      </c>
      <c r="AF53" s="24"/>
      <c r="AG53">
        <f t="shared" si="2"/>
        <v>20.462354606399998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0.45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19.324021999999999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0.17005139360000002</v>
      </c>
      <c r="AD54">
        <f t="shared" si="1"/>
        <v>19.153970606399998</v>
      </c>
      <c r="AE54">
        <v>0</v>
      </c>
      <c r="AF54" s="24"/>
      <c r="AG54">
        <f t="shared" si="2"/>
        <v>19.153970606399998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19.324021999999999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0.87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0.18149139360000002</v>
      </c>
      <c r="AD55">
        <f t="shared" si="1"/>
        <v>20.442530606399998</v>
      </c>
      <c r="AE55">
        <v>0</v>
      </c>
      <c r="AF55" s="24"/>
      <c r="AG55">
        <f t="shared" si="2"/>
        <v>20.442530606399998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0.43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17.310509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0.15233247920000001</v>
      </c>
      <c r="AD56">
        <f t="shared" si="1"/>
        <v>17.158176520800001</v>
      </c>
      <c r="AE56">
        <v>0</v>
      </c>
      <c r="AF56" s="24"/>
      <c r="AG56">
        <f t="shared" si="2"/>
        <v>17.158176520800001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19.324021999999999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1.84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0.1928433936</v>
      </c>
      <c r="AD57">
        <f t="shared" si="1"/>
        <v>21.721178606399999</v>
      </c>
      <c r="AE57">
        <v>0</v>
      </c>
      <c r="AF57" s="24"/>
      <c r="AG57">
        <f t="shared" si="2"/>
        <v>21.721178606399999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0.75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17.544574999999998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0.15439226</v>
      </c>
      <c r="AD58">
        <f t="shared" si="1"/>
        <v>17.390182739999997</v>
      </c>
      <c r="AE58">
        <v>0</v>
      </c>
      <c r="AF58" s="24"/>
      <c r="AG58">
        <f t="shared" si="2"/>
        <v>17.390182739999997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19.324021999999999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0.68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0.17621139360000002</v>
      </c>
      <c r="AD59">
        <f t="shared" si="1"/>
        <v>19.8478106064</v>
      </c>
      <c r="AE59">
        <v>0</v>
      </c>
      <c r="AF59" s="24"/>
      <c r="AG59">
        <f t="shared" si="2"/>
        <v>19.8478106064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0.02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19.324021999999999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2.3199999999999998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0.19073139359999999</v>
      </c>
      <c r="AD60">
        <f t="shared" si="1"/>
        <v>21.483290606400001</v>
      </c>
      <c r="AE60">
        <v>0</v>
      </c>
      <c r="AF60" s="24"/>
      <c r="AG60">
        <f t="shared" si="2"/>
        <v>21.483290606400001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0.03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19.324021999999999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4.7300000000000004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0.21167539360000001</v>
      </c>
      <c r="AD61">
        <f t="shared" si="1"/>
        <v>23.8423466064</v>
      </c>
      <c r="AE61">
        <v>0</v>
      </c>
      <c r="AF61" s="24"/>
      <c r="AG61">
        <f t="shared" si="2"/>
        <v>23.8423466064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19.324021999999999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4.7300000000000004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0.21167539360000001</v>
      </c>
      <c r="AD62">
        <f t="shared" si="1"/>
        <v>23.8423466064</v>
      </c>
      <c r="AE62">
        <v>0</v>
      </c>
      <c r="AF62" s="24"/>
      <c r="AG62">
        <f t="shared" si="2"/>
        <v>23.8423466064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19.324021999999999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4.7300000000000004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0.21167539360000001</v>
      </c>
      <c r="AD63">
        <f t="shared" si="1"/>
        <v>23.8423466064</v>
      </c>
      <c r="AE63">
        <v>0</v>
      </c>
      <c r="AF63" s="24"/>
      <c r="AG63">
        <f t="shared" si="2"/>
        <v>23.8423466064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19.324021999999999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4.7300000000000004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0.21167539360000001</v>
      </c>
      <c r="AD64">
        <f t="shared" si="1"/>
        <v>23.8423466064</v>
      </c>
      <c r="AE64">
        <v>0</v>
      </c>
      <c r="AF64" s="24"/>
      <c r="AG64">
        <f t="shared" si="2"/>
        <v>23.8423466064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19.324021999999999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4.7300000000000004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0.21167539360000001</v>
      </c>
      <c r="AD65">
        <f t="shared" si="1"/>
        <v>23.8423466064</v>
      </c>
      <c r="AE65">
        <v>0</v>
      </c>
      <c r="AF65" s="24"/>
      <c r="AG65">
        <f t="shared" si="2"/>
        <v>23.8423466064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19.324021999999999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0.21167539360000004</v>
      </c>
      <c r="AD66">
        <f t="shared" si="1"/>
        <v>23.8423466064</v>
      </c>
      <c r="AE66">
        <v>0</v>
      </c>
      <c r="AF66" s="24"/>
      <c r="AG66">
        <f t="shared" si="2"/>
        <v>23.8423466064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4.7300000000000004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19.324021999999999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0.21167539360000004</v>
      </c>
      <c r="AD67">
        <f t="shared" si="1"/>
        <v>23.8423466064</v>
      </c>
      <c r="AE67">
        <v>0</v>
      </c>
      <c r="AF67" s="24"/>
      <c r="AG67">
        <f t="shared" si="2"/>
        <v>23.8423466064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4.7300000000000004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19.324021999999999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0.21167539360000004</v>
      </c>
      <c r="AD68">
        <f t="shared" ref="AD68:AD98" si="4">SUM(B68:AB68,AI68:AR68)-AC68</f>
        <v>23.8423466064</v>
      </c>
      <c r="AE68">
        <v>0</v>
      </c>
      <c r="AF68" s="24"/>
      <c r="AG68">
        <f t="shared" ref="AG68:AG98" si="5">SUM(AD68:AF68)</f>
        <v>23.8423466064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4.7300000000000004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19.324021999999999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0.97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0.2114993936</v>
      </c>
      <c r="AD69">
        <f t="shared" si="4"/>
        <v>23.8225226064</v>
      </c>
      <c r="AE69">
        <v>0</v>
      </c>
      <c r="AF69" s="24"/>
      <c r="AG69">
        <f t="shared" si="5"/>
        <v>23.8225226064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3.74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19.324021999999999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2.61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0.2109713936</v>
      </c>
      <c r="AD70">
        <f t="shared" si="4"/>
        <v>23.763050606399997</v>
      </c>
      <c r="AE70">
        <v>0</v>
      </c>
      <c r="AF70" s="24"/>
      <c r="AG70">
        <f t="shared" si="5"/>
        <v>23.763050606399997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2.04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19.324021999999999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0.21132339360000002</v>
      </c>
      <c r="AD71">
        <f t="shared" si="4"/>
        <v>23.8026986064</v>
      </c>
      <c r="AE71">
        <v>0</v>
      </c>
      <c r="AF71" s="24"/>
      <c r="AG71">
        <f t="shared" si="5"/>
        <v>23.8026986064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1.89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19.324021999999999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4.7300000000000004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0.21167539360000001</v>
      </c>
      <c r="AD72">
        <f t="shared" si="4"/>
        <v>23.8423466064</v>
      </c>
      <c r="AE72">
        <v>0</v>
      </c>
      <c r="AF72" s="24"/>
      <c r="AG72">
        <f t="shared" si="5"/>
        <v>23.8423466064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19.324021999999999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4.7300000000000004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0.21167539360000001</v>
      </c>
      <c r="AD73">
        <f t="shared" si="4"/>
        <v>23.8423466064</v>
      </c>
      <c r="AE73">
        <v>0</v>
      </c>
      <c r="AF73" s="24"/>
      <c r="AG73">
        <f t="shared" si="5"/>
        <v>23.8423466064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19.324021999999999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4.3099999999999996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0.20797939360000001</v>
      </c>
      <c r="AD74">
        <f t="shared" si="4"/>
        <v>23.426042606399999</v>
      </c>
      <c r="AE74">
        <v>0</v>
      </c>
      <c r="AF74" s="24"/>
      <c r="AG74">
        <f t="shared" si="5"/>
        <v>23.426042606399999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19.324021999999999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4.7300000000000004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0.21167539360000001</v>
      </c>
      <c r="AD75">
        <f t="shared" si="4"/>
        <v>23.8423466064</v>
      </c>
      <c r="AE75">
        <v>0</v>
      </c>
      <c r="AF75" s="24"/>
      <c r="AG75">
        <f t="shared" si="5"/>
        <v>23.8423466064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19.324021999999999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0.1964513936</v>
      </c>
      <c r="AD76">
        <f t="shared" si="4"/>
        <v>22.127570606399999</v>
      </c>
      <c r="AE76">
        <v>0</v>
      </c>
      <c r="AF76" s="24"/>
      <c r="AG76">
        <f t="shared" si="5"/>
        <v>22.127570606399999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19.324021999999999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4.7300000000000004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0.21167539360000001</v>
      </c>
      <c r="AD77">
        <f t="shared" si="4"/>
        <v>23.8423466064</v>
      </c>
      <c r="AE77">
        <v>0</v>
      </c>
      <c r="AF77" s="24"/>
      <c r="AG77">
        <f t="shared" si="5"/>
        <v>23.8423466064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19.324021999999999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4.0599999999999996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0.2057793936</v>
      </c>
      <c r="AD78">
        <f t="shared" si="4"/>
        <v>23.178242606399998</v>
      </c>
      <c r="AE78">
        <v>0</v>
      </c>
      <c r="AF78" s="24"/>
      <c r="AG78">
        <f t="shared" si="5"/>
        <v>23.178242606399998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19.324021999999999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0.1964513936</v>
      </c>
      <c r="AD79">
        <f t="shared" si="4"/>
        <v>22.127570606399999</v>
      </c>
      <c r="AE79">
        <v>0</v>
      </c>
      <c r="AF79" s="24"/>
      <c r="AG79">
        <f t="shared" si="5"/>
        <v>22.127570606399999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19.324021999999999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0.1955713936</v>
      </c>
      <c r="AD80">
        <f t="shared" si="4"/>
        <v>22.028450606399996</v>
      </c>
      <c r="AE80">
        <v>0</v>
      </c>
      <c r="AF80" s="24"/>
      <c r="AG80">
        <f t="shared" si="5"/>
        <v>22.028450606399996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19.324021999999999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4.7300000000000004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0.21167539360000001</v>
      </c>
      <c r="AD81">
        <f t="shared" si="4"/>
        <v>23.8423466064</v>
      </c>
      <c r="AE81">
        <v>0</v>
      </c>
      <c r="AF81" s="24"/>
      <c r="AG81">
        <f t="shared" si="5"/>
        <v>23.8423466064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19.324021999999999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4.7300000000000004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0.21167539360000001</v>
      </c>
      <c r="AD82">
        <f t="shared" si="4"/>
        <v>23.8423466064</v>
      </c>
      <c r="AE82">
        <v>0</v>
      </c>
      <c r="AF82" s="24"/>
      <c r="AG82">
        <f t="shared" si="5"/>
        <v>23.8423466064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19.324021999999999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2.71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0.21097139360000003</v>
      </c>
      <c r="AD83">
        <f t="shared" si="4"/>
        <v>23.7630506064</v>
      </c>
      <c r="AE83">
        <v>0</v>
      </c>
      <c r="AF83" s="24"/>
      <c r="AG83">
        <f t="shared" si="5"/>
        <v>23.7630506064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1.94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19.324021999999999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3.09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0.2114993936</v>
      </c>
      <c r="AD84">
        <f t="shared" si="4"/>
        <v>23.8225226064</v>
      </c>
      <c r="AE84">
        <v>0</v>
      </c>
      <c r="AF84" s="24"/>
      <c r="AG84">
        <f t="shared" si="5"/>
        <v>23.8225226064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1.62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19.324021999999999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2.9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0.21105939360000001</v>
      </c>
      <c r="AD85">
        <f t="shared" si="4"/>
        <v>23.7729626064</v>
      </c>
      <c r="AE85">
        <v>0</v>
      </c>
      <c r="AF85" s="24"/>
      <c r="AG85">
        <f t="shared" si="5"/>
        <v>23.7729626064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1.76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19.324021999999999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0.21114739360000001</v>
      </c>
      <c r="AD86">
        <f t="shared" si="4"/>
        <v>23.7828746064</v>
      </c>
      <c r="AE86">
        <v>0</v>
      </c>
      <c r="AF86" s="24"/>
      <c r="AG86">
        <f t="shared" si="5"/>
        <v>23.7828746064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1.87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19.324021999999999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0.2114993936</v>
      </c>
      <c r="AD87">
        <f t="shared" si="4"/>
        <v>23.8225226064</v>
      </c>
      <c r="AE87">
        <v>0</v>
      </c>
      <c r="AF87" s="24"/>
      <c r="AG87">
        <f t="shared" si="5"/>
        <v>23.8225226064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1.91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19.324021999999999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4.7300000000000004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0.21167539360000001</v>
      </c>
      <c r="AD88">
        <f t="shared" si="4"/>
        <v>23.8423466064</v>
      </c>
      <c r="AE88">
        <v>0</v>
      </c>
      <c r="AF88" s="24"/>
      <c r="AG88">
        <f t="shared" si="5"/>
        <v>23.8423466064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19.324021999999999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4.7300000000000004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0.21167539360000001</v>
      </c>
      <c r="AD89">
        <f t="shared" si="4"/>
        <v>23.8423466064</v>
      </c>
      <c r="AE89">
        <v>0</v>
      </c>
      <c r="AF89" s="24"/>
      <c r="AG89">
        <f t="shared" si="5"/>
        <v>23.8423466064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19.324021999999999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4.7300000000000004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0.21167539360000001</v>
      </c>
      <c r="AD90">
        <f t="shared" si="4"/>
        <v>23.8423466064</v>
      </c>
      <c r="AE90">
        <v>0</v>
      </c>
      <c r="AF90" s="24"/>
      <c r="AG90">
        <f t="shared" si="5"/>
        <v>23.8423466064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19.324021999999999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4.7300000000000004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0.21167539360000001</v>
      </c>
      <c r="AD91">
        <f t="shared" si="4"/>
        <v>23.8423466064</v>
      </c>
      <c r="AE91">
        <v>0</v>
      </c>
      <c r="AF91" s="24"/>
      <c r="AG91">
        <f t="shared" si="5"/>
        <v>23.8423466064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19.324021999999999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4.7300000000000004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0.21167539360000001</v>
      </c>
      <c r="AD92">
        <f t="shared" si="4"/>
        <v>23.8423466064</v>
      </c>
      <c r="AE92">
        <v>0</v>
      </c>
      <c r="AF92" s="24"/>
      <c r="AG92">
        <f t="shared" si="5"/>
        <v>23.8423466064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19.324021999999999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4.7300000000000004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0.21167539360000001</v>
      </c>
      <c r="AD93">
        <f t="shared" si="4"/>
        <v>23.8423466064</v>
      </c>
      <c r="AE93">
        <v>0</v>
      </c>
      <c r="AF93" s="24"/>
      <c r="AG93">
        <f t="shared" si="5"/>
        <v>23.8423466064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19.324021999999999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4.7300000000000004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0.21167539360000001</v>
      </c>
      <c r="AD94">
        <f t="shared" si="4"/>
        <v>23.8423466064</v>
      </c>
      <c r="AE94">
        <v>0</v>
      </c>
      <c r="AF94" s="24"/>
      <c r="AG94">
        <f t="shared" si="5"/>
        <v>23.8423466064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19.324021999999999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4.7300000000000004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0.21167539360000001</v>
      </c>
      <c r="AD95">
        <f t="shared" si="4"/>
        <v>23.8423466064</v>
      </c>
      <c r="AE95">
        <v>0</v>
      </c>
      <c r="AF95" s="24"/>
      <c r="AG95">
        <f t="shared" si="5"/>
        <v>23.8423466064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19.324021999999999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4.7300000000000004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0.21167539360000001</v>
      </c>
      <c r="AD96">
        <f t="shared" si="4"/>
        <v>23.8423466064</v>
      </c>
      <c r="AE96">
        <v>0</v>
      </c>
      <c r="AF96" s="24"/>
      <c r="AG96">
        <f t="shared" si="5"/>
        <v>23.8423466064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19.324021999999999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3.48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0.2006753936</v>
      </c>
      <c r="AD97">
        <f t="shared" si="4"/>
        <v>22.603346606399999</v>
      </c>
      <c r="AE97">
        <v>0</v>
      </c>
      <c r="AF97" s="24"/>
      <c r="AG97">
        <f t="shared" si="5"/>
        <v>22.603346606399999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19.324021999999999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4.7300000000000004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0.21167539360000001</v>
      </c>
      <c r="AD98">
        <f t="shared" si="4"/>
        <v>23.8423466064</v>
      </c>
      <c r="AE98">
        <v>0</v>
      </c>
      <c r="AF98" s="24"/>
      <c r="AG98">
        <f t="shared" si="5"/>
        <v>23.8423466064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0.45063591050000024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6.5709999999999991E-2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4.6252220124000029E-3</v>
      </c>
      <c r="AD99">
        <f t="shared" si="6"/>
        <v>0.52096818848760029</v>
      </c>
      <c r="AE99">
        <f t="shared" ref="AE99:AR99" si="8">SUM(AE3:AE98)/4000</f>
        <v>0</v>
      </c>
      <c r="AG99">
        <f t="shared" si="8"/>
        <v>0.52096818848760029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9.2474999999999988E-3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45241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'[1]11'!B5</f>
        <v>265</v>
      </c>
      <c r="C3" s="16">
        <f>'[1]11'!C5</f>
        <v>0</v>
      </c>
      <c r="D3" s="16">
        <f>'[1]11'!D5</f>
        <v>65</v>
      </c>
      <c r="E3" s="16">
        <f>'[1]11'!E5</f>
        <v>0</v>
      </c>
      <c r="F3" s="15">
        <f>SUM(B3:E3)</f>
        <v>330</v>
      </c>
      <c r="G3" s="15">
        <f>'[1]11'!H5</f>
        <v>0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'[1]11'!B6</f>
        <v>265</v>
      </c>
      <c r="C4" s="16">
        <f>'[1]11'!C6</f>
        <v>0</v>
      </c>
      <c r="D4" s="16">
        <f>'[1]11'!D6</f>
        <v>65</v>
      </c>
      <c r="E4" s="16">
        <f>'[1]11'!E6</f>
        <v>0</v>
      </c>
      <c r="F4" s="15">
        <f>SUM(B4:E4)</f>
        <v>330</v>
      </c>
      <c r="G4" s="15">
        <f>'[1]11'!H6</f>
        <v>0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'[1]11'!B7</f>
        <v>265</v>
      </c>
      <c r="C5" s="16">
        <f>'[1]11'!C7</f>
        <v>0</v>
      </c>
      <c r="D5" s="16">
        <f>'[1]11'!D7</f>
        <v>65</v>
      </c>
      <c r="E5" s="16">
        <f>'[1]11'!E7</f>
        <v>0</v>
      </c>
      <c r="F5" s="15">
        <f t="shared" ref="F5:F68" si="6">SUM(B5:E5)</f>
        <v>330</v>
      </c>
      <c r="G5" s="15">
        <f>'[1]11'!H7</f>
        <v>0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'[1]11'!B8</f>
        <v>265</v>
      </c>
      <c r="C6" s="16">
        <f>'[1]11'!C8</f>
        <v>0</v>
      </c>
      <c r="D6" s="16">
        <f>'[1]11'!D8</f>
        <v>65</v>
      </c>
      <c r="E6" s="16">
        <f>'[1]11'!E8</f>
        <v>0</v>
      </c>
      <c r="F6" s="15">
        <f t="shared" si="6"/>
        <v>330</v>
      </c>
      <c r="G6" s="15">
        <f>'[1]11'!H8</f>
        <v>0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'[1]11'!B9</f>
        <v>265</v>
      </c>
      <c r="C7" s="16">
        <f>'[1]11'!C9</f>
        <v>0</v>
      </c>
      <c r="D7" s="16">
        <f>'[1]11'!D9</f>
        <v>65</v>
      </c>
      <c r="E7" s="16">
        <f>'[1]11'!E9</f>
        <v>0</v>
      </c>
      <c r="F7" s="15">
        <f t="shared" si="6"/>
        <v>330</v>
      </c>
      <c r="G7" s="15">
        <f>'[1]11'!H9</f>
        <v>0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'[1]11'!B10</f>
        <v>265</v>
      </c>
      <c r="C8" s="16">
        <f>'[1]11'!C10</f>
        <v>0</v>
      </c>
      <c r="D8" s="16">
        <f>'[1]11'!D10</f>
        <v>65</v>
      </c>
      <c r="E8" s="16">
        <f>'[1]11'!E10</f>
        <v>0</v>
      </c>
      <c r="F8" s="15">
        <f t="shared" si="6"/>
        <v>330</v>
      </c>
      <c r="G8" s="15">
        <f>'[1]11'!H10</f>
        <v>0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'[1]11'!B11</f>
        <v>265</v>
      </c>
      <c r="C9" s="16">
        <f>'[1]11'!C11</f>
        <v>0</v>
      </c>
      <c r="D9" s="16">
        <f>'[1]11'!D11</f>
        <v>65</v>
      </c>
      <c r="E9" s="16">
        <f>'[1]11'!E11</f>
        <v>0</v>
      </c>
      <c r="F9" s="15">
        <f t="shared" si="6"/>
        <v>330</v>
      </c>
      <c r="G9" s="15">
        <f>'[1]11'!H11</f>
        <v>0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'[1]11'!B12</f>
        <v>265</v>
      </c>
      <c r="C10" s="16">
        <f>'[1]11'!C12</f>
        <v>0</v>
      </c>
      <c r="D10" s="16">
        <f>'[1]11'!D12</f>
        <v>65</v>
      </c>
      <c r="E10" s="16">
        <f>'[1]11'!E12</f>
        <v>0</v>
      </c>
      <c r="F10" s="15">
        <f t="shared" si="6"/>
        <v>330</v>
      </c>
      <c r="G10" s="15">
        <f>'[1]11'!H12</f>
        <v>0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'[1]11'!B13</f>
        <v>265</v>
      </c>
      <c r="C11" s="16">
        <f>'[1]11'!C13</f>
        <v>0</v>
      </c>
      <c r="D11" s="16">
        <f>'[1]11'!D13</f>
        <v>65</v>
      </c>
      <c r="E11" s="16">
        <f>'[1]11'!E13</f>
        <v>0</v>
      </c>
      <c r="F11" s="15">
        <f t="shared" si="6"/>
        <v>330</v>
      </c>
      <c r="G11" s="15">
        <f>'[1]11'!H13</f>
        <v>0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'[1]11'!B14</f>
        <v>265</v>
      </c>
      <c r="C12" s="16">
        <f>'[1]11'!C14</f>
        <v>0</v>
      </c>
      <c r="D12" s="16">
        <f>'[1]11'!D14</f>
        <v>65</v>
      </c>
      <c r="E12" s="16">
        <f>'[1]11'!E14</f>
        <v>0</v>
      </c>
      <c r="F12" s="15">
        <f t="shared" si="6"/>
        <v>330</v>
      </c>
      <c r="G12" s="15">
        <f>'[1]11'!H14</f>
        <v>0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'[1]11'!B15</f>
        <v>265</v>
      </c>
      <c r="C13" s="16">
        <f>'[1]11'!C15</f>
        <v>0</v>
      </c>
      <c r="D13" s="16">
        <f>'[1]11'!D15</f>
        <v>65</v>
      </c>
      <c r="E13" s="16">
        <f>'[1]11'!E15</f>
        <v>0</v>
      </c>
      <c r="F13" s="15">
        <f t="shared" si="6"/>
        <v>330</v>
      </c>
      <c r="G13" s="15">
        <f>'[1]11'!H15</f>
        <v>0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'[1]11'!B16</f>
        <v>265</v>
      </c>
      <c r="C14" s="16">
        <f>'[1]11'!C16</f>
        <v>0</v>
      </c>
      <c r="D14" s="16">
        <f>'[1]11'!D16</f>
        <v>65</v>
      </c>
      <c r="E14" s="16">
        <f>'[1]11'!E16</f>
        <v>0</v>
      </c>
      <c r="F14" s="15">
        <f t="shared" si="6"/>
        <v>330</v>
      </c>
      <c r="G14" s="15">
        <f>'[1]11'!H16</f>
        <v>0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'[1]11'!B17</f>
        <v>265</v>
      </c>
      <c r="C15" s="16">
        <f>'[1]11'!C17</f>
        <v>0</v>
      </c>
      <c r="D15" s="16">
        <f>'[1]11'!D17</f>
        <v>65</v>
      </c>
      <c r="E15" s="16">
        <f>'[1]11'!E17</f>
        <v>0</v>
      </c>
      <c r="F15" s="15">
        <f t="shared" si="6"/>
        <v>330</v>
      </c>
      <c r="G15" s="15">
        <f>'[1]11'!H17</f>
        <v>0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'[1]11'!B18</f>
        <v>265</v>
      </c>
      <c r="C16" s="16">
        <f>'[1]11'!C18</f>
        <v>0</v>
      </c>
      <c r="D16" s="16">
        <f>'[1]11'!D18</f>
        <v>65</v>
      </c>
      <c r="E16" s="16">
        <f>'[1]11'!E18</f>
        <v>0</v>
      </c>
      <c r="F16" s="15">
        <f t="shared" si="6"/>
        <v>330</v>
      </c>
      <c r="G16" s="15">
        <f>'[1]11'!H18</f>
        <v>0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'[1]11'!B19</f>
        <v>265</v>
      </c>
      <c r="C17" s="16">
        <f>'[1]11'!C19</f>
        <v>0</v>
      </c>
      <c r="D17" s="16">
        <f>'[1]11'!D19</f>
        <v>65</v>
      </c>
      <c r="E17" s="16">
        <f>'[1]11'!E19</f>
        <v>0</v>
      </c>
      <c r="F17" s="15">
        <f t="shared" si="6"/>
        <v>330</v>
      </c>
      <c r="G17" s="15">
        <f>'[1]11'!H19</f>
        <v>0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'[1]11'!B20</f>
        <v>265</v>
      </c>
      <c r="C18" s="16">
        <f>'[1]11'!C20</f>
        <v>0</v>
      </c>
      <c r="D18" s="16">
        <f>'[1]11'!D20</f>
        <v>65</v>
      </c>
      <c r="E18" s="16">
        <f>'[1]11'!E20</f>
        <v>0</v>
      </c>
      <c r="F18" s="15">
        <f t="shared" si="6"/>
        <v>330</v>
      </c>
      <c r="G18" s="15">
        <f>'[1]11'!H20</f>
        <v>0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'[1]11'!B21</f>
        <v>265</v>
      </c>
      <c r="C19" s="16">
        <f>'[1]11'!C21</f>
        <v>0</v>
      </c>
      <c r="D19" s="16">
        <f>'[1]11'!D21</f>
        <v>65</v>
      </c>
      <c r="E19" s="16">
        <f>'[1]11'!E21</f>
        <v>0</v>
      </c>
      <c r="F19" s="15">
        <f t="shared" si="6"/>
        <v>330</v>
      </c>
      <c r="G19" s="15">
        <f>'[1]11'!H21</f>
        <v>0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'[1]11'!B22</f>
        <v>265</v>
      </c>
      <c r="C20" s="16">
        <f>'[1]11'!C22</f>
        <v>0</v>
      </c>
      <c r="D20" s="16">
        <f>'[1]11'!D22</f>
        <v>65</v>
      </c>
      <c r="E20" s="16">
        <f>'[1]11'!E22</f>
        <v>0</v>
      </c>
      <c r="F20" s="15">
        <f t="shared" si="6"/>
        <v>330</v>
      </c>
      <c r="G20" s="15">
        <f>'[1]11'!H22</f>
        <v>0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'[1]11'!B23</f>
        <v>265</v>
      </c>
      <c r="C21" s="16">
        <f>'[1]11'!C23</f>
        <v>0</v>
      </c>
      <c r="D21" s="16">
        <f>'[1]11'!D23</f>
        <v>65</v>
      </c>
      <c r="E21" s="16">
        <f>'[1]11'!E23</f>
        <v>0</v>
      </c>
      <c r="F21" s="15">
        <f t="shared" si="6"/>
        <v>330</v>
      </c>
      <c r="G21" s="15">
        <f>'[1]11'!H23</f>
        <v>0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'[1]11'!B24</f>
        <v>265</v>
      </c>
      <c r="C22" s="16">
        <f>'[1]11'!C24</f>
        <v>0</v>
      </c>
      <c r="D22" s="16">
        <f>'[1]11'!D24</f>
        <v>65</v>
      </c>
      <c r="E22" s="16">
        <f>'[1]11'!E24</f>
        <v>0</v>
      </c>
      <c r="F22" s="15">
        <f t="shared" si="6"/>
        <v>330</v>
      </c>
      <c r="G22" s="15">
        <f>'[1]11'!H24</f>
        <v>0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'[1]11'!B25</f>
        <v>265</v>
      </c>
      <c r="C23" s="16">
        <f>'[1]11'!C25</f>
        <v>0</v>
      </c>
      <c r="D23" s="16">
        <f>'[1]11'!D25</f>
        <v>65</v>
      </c>
      <c r="E23" s="16">
        <f>'[1]11'!E25</f>
        <v>0</v>
      </c>
      <c r="F23" s="15">
        <f t="shared" si="6"/>
        <v>330</v>
      </c>
      <c r="G23" s="15">
        <f>'[1]11'!H25</f>
        <v>0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'[1]11'!B26</f>
        <v>265</v>
      </c>
      <c r="C24" s="16">
        <f>'[1]11'!C26</f>
        <v>0</v>
      </c>
      <c r="D24" s="16">
        <f>'[1]11'!D26</f>
        <v>65</v>
      </c>
      <c r="E24" s="16">
        <f>'[1]11'!E26</f>
        <v>0</v>
      </c>
      <c r="F24" s="15">
        <f t="shared" si="6"/>
        <v>330</v>
      </c>
      <c r="G24" s="15">
        <f>'[1]11'!H26</f>
        <v>0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'[1]11'!B27</f>
        <v>265</v>
      </c>
      <c r="C25" s="16">
        <f>'[1]11'!C27</f>
        <v>0</v>
      </c>
      <c r="D25" s="16">
        <f>'[1]11'!D27</f>
        <v>65</v>
      </c>
      <c r="E25" s="16">
        <f>'[1]11'!E27</f>
        <v>0</v>
      </c>
      <c r="F25" s="15">
        <f t="shared" si="6"/>
        <v>330</v>
      </c>
      <c r="G25" s="15">
        <f>'[1]11'!H27</f>
        <v>0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'[1]11'!B28</f>
        <v>265</v>
      </c>
      <c r="C26" s="16">
        <f>'[1]11'!C28</f>
        <v>0</v>
      </c>
      <c r="D26" s="16">
        <f>'[1]11'!D28</f>
        <v>65</v>
      </c>
      <c r="E26" s="16">
        <f>'[1]11'!E28</f>
        <v>0</v>
      </c>
      <c r="F26" s="15">
        <f t="shared" si="6"/>
        <v>330</v>
      </c>
      <c r="G26" s="15">
        <f>'[1]11'!H28</f>
        <v>0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'[1]11'!B29</f>
        <v>265</v>
      </c>
      <c r="C27" s="16">
        <f>'[1]11'!C29</f>
        <v>0</v>
      </c>
      <c r="D27" s="16">
        <f>'[1]11'!D29</f>
        <v>65</v>
      </c>
      <c r="E27" s="16">
        <f>'[1]11'!E29</f>
        <v>0</v>
      </c>
      <c r="F27" s="15">
        <f t="shared" si="6"/>
        <v>330</v>
      </c>
      <c r="G27" s="15">
        <f>'[1]11'!H29</f>
        <v>0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'[1]11'!B30</f>
        <v>265</v>
      </c>
      <c r="C28" s="16">
        <f>'[1]11'!C30</f>
        <v>0</v>
      </c>
      <c r="D28" s="16">
        <f>'[1]11'!D30</f>
        <v>65</v>
      </c>
      <c r="E28" s="16">
        <f>'[1]11'!E30</f>
        <v>0</v>
      </c>
      <c r="F28" s="15">
        <f t="shared" si="6"/>
        <v>330</v>
      </c>
      <c r="G28" s="15">
        <f>'[1]11'!H30</f>
        <v>0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'[1]11'!B31</f>
        <v>265</v>
      </c>
      <c r="C29" s="16">
        <f>'[1]11'!C31</f>
        <v>0</v>
      </c>
      <c r="D29" s="16">
        <f>'[1]11'!D31</f>
        <v>65</v>
      </c>
      <c r="E29" s="16">
        <f>'[1]11'!E31</f>
        <v>0</v>
      </c>
      <c r="F29" s="15">
        <f t="shared" si="6"/>
        <v>330</v>
      </c>
      <c r="G29" s="15">
        <f>'[1]11'!H31</f>
        <v>0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'[1]11'!B32</f>
        <v>265</v>
      </c>
      <c r="C30" s="16">
        <f>'[1]11'!C32</f>
        <v>0</v>
      </c>
      <c r="D30" s="16">
        <f>'[1]11'!D32</f>
        <v>65</v>
      </c>
      <c r="E30" s="16">
        <f>'[1]11'!E32</f>
        <v>0</v>
      </c>
      <c r="F30" s="15">
        <f t="shared" si="6"/>
        <v>330</v>
      </c>
      <c r="G30" s="15">
        <f>'[1]11'!H32</f>
        <v>0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'[1]11'!B33</f>
        <v>265</v>
      </c>
      <c r="C31" s="16">
        <f>'[1]11'!C33</f>
        <v>0</v>
      </c>
      <c r="D31" s="16">
        <f>'[1]11'!D33</f>
        <v>65</v>
      </c>
      <c r="E31" s="16">
        <f>'[1]11'!E33</f>
        <v>0</v>
      </c>
      <c r="F31" s="15">
        <f t="shared" si="6"/>
        <v>330</v>
      </c>
      <c r="G31" s="15">
        <f>'[1]11'!H33</f>
        <v>0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'[1]11'!B34</f>
        <v>265</v>
      </c>
      <c r="C32" s="16">
        <f>'[1]11'!C34</f>
        <v>0</v>
      </c>
      <c r="D32" s="16">
        <f>'[1]11'!D34</f>
        <v>65</v>
      </c>
      <c r="E32" s="16">
        <f>'[1]11'!E34</f>
        <v>0</v>
      </c>
      <c r="F32" s="15">
        <f t="shared" si="6"/>
        <v>330</v>
      </c>
      <c r="G32" s="15">
        <f>'[1]11'!H34</f>
        <v>0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'[1]11'!B35</f>
        <v>265</v>
      </c>
      <c r="C33" s="16">
        <f>'[1]11'!C35</f>
        <v>0</v>
      </c>
      <c r="D33" s="16">
        <f>'[1]11'!D35</f>
        <v>65</v>
      </c>
      <c r="E33" s="16">
        <f>'[1]11'!E35</f>
        <v>0</v>
      </c>
      <c r="F33" s="15">
        <f t="shared" si="6"/>
        <v>330</v>
      </c>
      <c r="G33" s="15">
        <f>'[1]11'!H35</f>
        <v>0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'[1]11'!B36</f>
        <v>265</v>
      </c>
      <c r="C34" s="16">
        <f>'[1]11'!C36</f>
        <v>0</v>
      </c>
      <c r="D34" s="16">
        <f>'[1]11'!D36</f>
        <v>65</v>
      </c>
      <c r="E34" s="16">
        <f>'[1]11'!E36</f>
        <v>0</v>
      </c>
      <c r="F34" s="15">
        <f t="shared" si="6"/>
        <v>330</v>
      </c>
      <c r="G34" s="15">
        <f>'[1]11'!H36</f>
        <v>0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'[1]11'!B37</f>
        <v>265</v>
      </c>
      <c r="C35" s="16">
        <f>'[1]11'!C37</f>
        <v>0</v>
      </c>
      <c r="D35" s="16">
        <f>'[1]11'!D37</f>
        <v>65</v>
      </c>
      <c r="E35" s="16">
        <f>'[1]11'!E37</f>
        <v>0</v>
      </c>
      <c r="F35" s="15">
        <f t="shared" si="6"/>
        <v>330</v>
      </c>
      <c r="G35" s="15">
        <f>'[1]11'!H37</f>
        <v>0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'[1]11'!B38</f>
        <v>265</v>
      </c>
      <c r="C36" s="16">
        <f>'[1]11'!C38</f>
        <v>0</v>
      </c>
      <c r="D36" s="16">
        <f>'[1]11'!D38</f>
        <v>65</v>
      </c>
      <c r="E36" s="16">
        <f>'[1]11'!E38</f>
        <v>0</v>
      </c>
      <c r="F36" s="15">
        <f t="shared" si="6"/>
        <v>330</v>
      </c>
      <c r="G36" s="15">
        <f>'[1]11'!H38</f>
        <v>0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'[1]11'!B39</f>
        <v>265</v>
      </c>
      <c r="C37" s="16">
        <f>'[1]11'!C39</f>
        <v>0</v>
      </c>
      <c r="D37" s="16">
        <f>'[1]11'!D39</f>
        <v>65</v>
      </c>
      <c r="E37" s="16">
        <f>'[1]11'!E39</f>
        <v>0</v>
      </c>
      <c r="F37" s="15">
        <f t="shared" si="6"/>
        <v>330</v>
      </c>
      <c r="G37" s="15">
        <f>'[1]11'!H39</f>
        <v>0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'[1]11'!B40</f>
        <v>265</v>
      </c>
      <c r="C38" s="16">
        <f>'[1]11'!C40</f>
        <v>0</v>
      </c>
      <c r="D38" s="16">
        <f>'[1]11'!D40</f>
        <v>65</v>
      </c>
      <c r="E38" s="16">
        <f>'[1]11'!E40</f>
        <v>0</v>
      </c>
      <c r="F38" s="15">
        <f t="shared" si="6"/>
        <v>330</v>
      </c>
      <c r="G38" s="15">
        <f>'[1]11'!H40</f>
        <v>0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'[1]11'!B41</f>
        <v>265</v>
      </c>
      <c r="C39" s="16">
        <f>'[1]11'!C41</f>
        <v>0</v>
      </c>
      <c r="D39" s="16">
        <f>'[1]11'!D41</f>
        <v>65</v>
      </c>
      <c r="E39" s="16">
        <f>'[1]11'!E41</f>
        <v>0</v>
      </c>
      <c r="F39" s="15">
        <f t="shared" si="6"/>
        <v>330</v>
      </c>
      <c r="G39" s="15">
        <f>'[1]11'!H41</f>
        <v>0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'[1]11'!B42</f>
        <v>265</v>
      </c>
      <c r="C40" s="16">
        <f>'[1]11'!C42</f>
        <v>0</v>
      </c>
      <c r="D40" s="16">
        <f>'[1]11'!D42</f>
        <v>65</v>
      </c>
      <c r="E40" s="16">
        <f>'[1]11'!E42</f>
        <v>0</v>
      </c>
      <c r="F40" s="15">
        <f t="shared" si="6"/>
        <v>330</v>
      </c>
      <c r="G40" s="15">
        <f>'[1]11'!H42</f>
        <v>0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'[1]11'!B43</f>
        <v>265</v>
      </c>
      <c r="C41" s="16">
        <f>'[1]11'!C43</f>
        <v>0</v>
      </c>
      <c r="D41" s="16">
        <f>'[1]11'!D43</f>
        <v>65</v>
      </c>
      <c r="E41" s="16">
        <f>'[1]11'!E43</f>
        <v>0</v>
      </c>
      <c r="F41" s="15">
        <f t="shared" si="6"/>
        <v>330</v>
      </c>
      <c r="G41" s="15">
        <f>'[1]11'!H43</f>
        <v>0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'[1]11'!B44</f>
        <v>265</v>
      </c>
      <c r="C42" s="16">
        <f>'[1]11'!C44</f>
        <v>0</v>
      </c>
      <c r="D42" s="16">
        <f>'[1]11'!D44</f>
        <v>65</v>
      </c>
      <c r="E42" s="16">
        <f>'[1]11'!E44</f>
        <v>0</v>
      </c>
      <c r="F42" s="15">
        <f t="shared" si="6"/>
        <v>330</v>
      </c>
      <c r="G42" s="15">
        <f>'[1]11'!H44</f>
        <v>0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'[1]11'!B45</f>
        <v>265</v>
      </c>
      <c r="C43" s="16">
        <f>'[1]11'!C45</f>
        <v>0</v>
      </c>
      <c r="D43" s="16">
        <f>'[1]11'!D45</f>
        <v>65</v>
      </c>
      <c r="E43" s="16">
        <f>'[1]11'!E45</f>
        <v>0</v>
      </c>
      <c r="F43" s="15">
        <f t="shared" si="6"/>
        <v>330</v>
      </c>
      <c r="G43" s="15">
        <f>'[1]11'!H45</f>
        <v>0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'[1]11'!B46</f>
        <v>265</v>
      </c>
      <c r="C44" s="16">
        <f>'[1]11'!C46</f>
        <v>0</v>
      </c>
      <c r="D44" s="16">
        <f>'[1]11'!D46</f>
        <v>65</v>
      </c>
      <c r="E44" s="16">
        <f>'[1]11'!E46</f>
        <v>0</v>
      </c>
      <c r="F44" s="15">
        <f t="shared" si="6"/>
        <v>330</v>
      </c>
      <c r="G44" s="15">
        <f>'[1]11'!H46</f>
        <v>0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'[1]11'!B47</f>
        <v>265</v>
      </c>
      <c r="C45" s="16">
        <f>'[1]11'!C47</f>
        <v>0</v>
      </c>
      <c r="D45" s="16">
        <f>'[1]11'!D47</f>
        <v>65</v>
      </c>
      <c r="E45" s="16">
        <f>'[1]11'!E47</f>
        <v>0</v>
      </c>
      <c r="F45" s="15">
        <f t="shared" si="6"/>
        <v>330</v>
      </c>
      <c r="G45" s="15">
        <f>'[1]11'!H47</f>
        <v>0</v>
      </c>
      <c r="H45" s="16">
        <f>'[1]11'!I47</f>
        <v>0</v>
      </c>
      <c r="I45" s="16">
        <f>'[1]11'!J47</f>
        <v>0</v>
      </c>
      <c r="J45" s="16">
        <f>'[1]11'!K47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'[1]11'!B48</f>
        <v>265</v>
      </c>
      <c r="C46" s="16">
        <f>'[1]11'!C48</f>
        <v>0</v>
      </c>
      <c r="D46" s="16">
        <f>'[1]11'!D48</f>
        <v>65</v>
      </c>
      <c r="E46" s="16">
        <f>'[1]11'!E48</f>
        <v>0</v>
      </c>
      <c r="F46" s="15">
        <f t="shared" si="6"/>
        <v>330</v>
      </c>
      <c r="G46" s="15">
        <f>'[1]11'!H48</f>
        <v>0</v>
      </c>
      <c r="H46" s="16">
        <f>'[1]11'!I48</f>
        <v>0</v>
      </c>
      <c r="I46" s="16">
        <f>'[1]11'!J48</f>
        <v>0</v>
      </c>
      <c r="J46" s="16">
        <f>'[1]11'!K48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'[1]11'!B49</f>
        <v>265</v>
      </c>
      <c r="C47" s="16">
        <f>'[1]11'!C49</f>
        <v>0</v>
      </c>
      <c r="D47" s="16">
        <f>'[1]11'!D49</f>
        <v>65</v>
      </c>
      <c r="E47" s="16">
        <f>'[1]11'!E49</f>
        <v>0</v>
      </c>
      <c r="F47" s="15">
        <f t="shared" si="6"/>
        <v>330</v>
      </c>
      <c r="G47" s="15">
        <f>'[1]11'!H49</f>
        <v>0</v>
      </c>
      <c r="H47" s="16">
        <f>'[1]11'!I49</f>
        <v>0</v>
      </c>
      <c r="I47" s="16">
        <f>'[1]11'!J49</f>
        <v>0</v>
      </c>
      <c r="J47" s="16">
        <f>'[1]11'!K49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'[1]11'!B50</f>
        <v>265</v>
      </c>
      <c r="C48" s="16">
        <f>'[1]11'!C50</f>
        <v>0</v>
      </c>
      <c r="D48" s="16">
        <f>'[1]11'!D50</f>
        <v>65</v>
      </c>
      <c r="E48" s="16">
        <f>'[1]11'!E50</f>
        <v>0</v>
      </c>
      <c r="F48" s="15">
        <f t="shared" si="6"/>
        <v>330</v>
      </c>
      <c r="G48" s="15">
        <f>'[1]11'!H50</f>
        <v>0</v>
      </c>
      <c r="H48" s="16">
        <f>'[1]11'!I50</f>
        <v>0</v>
      </c>
      <c r="I48" s="16">
        <f>'[1]11'!J50</f>
        <v>0</v>
      </c>
      <c r="J48" s="16">
        <f>'[1]11'!K50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'[1]11'!B51</f>
        <v>265</v>
      </c>
      <c r="C49" s="16">
        <f>'[1]11'!C51</f>
        <v>0</v>
      </c>
      <c r="D49" s="16">
        <f>'[1]11'!D51</f>
        <v>65</v>
      </c>
      <c r="E49" s="16">
        <f>'[1]11'!E51</f>
        <v>0</v>
      </c>
      <c r="F49" s="15">
        <f t="shared" si="6"/>
        <v>330</v>
      </c>
      <c r="G49" s="15">
        <f>'[1]11'!H51</f>
        <v>0</v>
      </c>
      <c r="H49" s="16">
        <f>'[1]11'!I51</f>
        <v>0</v>
      </c>
      <c r="I49" s="16">
        <f>'[1]11'!J51</f>
        <v>0</v>
      </c>
      <c r="J49" s="16">
        <f>'[1]11'!K51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'[1]11'!B52</f>
        <v>265</v>
      </c>
      <c r="C50" s="16">
        <f>'[1]11'!C52</f>
        <v>0</v>
      </c>
      <c r="D50" s="16">
        <f>'[1]11'!D52</f>
        <v>65</v>
      </c>
      <c r="E50" s="16">
        <f>'[1]11'!E52</f>
        <v>0</v>
      </c>
      <c r="F50" s="15">
        <f t="shared" si="6"/>
        <v>330</v>
      </c>
      <c r="G50" s="15">
        <f>'[1]11'!H52</f>
        <v>0</v>
      </c>
      <c r="H50" s="16">
        <f>'[1]11'!I52</f>
        <v>0</v>
      </c>
      <c r="I50" s="16">
        <f>'[1]11'!J52</f>
        <v>0</v>
      </c>
      <c r="J50" s="16">
        <f>'[1]11'!K52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'[1]11'!B53</f>
        <v>265</v>
      </c>
      <c r="C51" s="16">
        <f>'[1]11'!C53</f>
        <v>0</v>
      </c>
      <c r="D51" s="16">
        <f>'[1]11'!D53</f>
        <v>65</v>
      </c>
      <c r="E51" s="16">
        <f>'[1]11'!E53</f>
        <v>0</v>
      </c>
      <c r="F51" s="15">
        <f t="shared" si="6"/>
        <v>330</v>
      </c>
      <c r="G51" s="15">
        <f>'[1]11'!H53</f>
        <v>0</v>
      </c>
      <c r="H51" s="16">
        <f>'[1]11'!I53</f>
        <v>0</v>
      </c>
      <c r="I51" s="16">
        <f>'[1]11'!J53</f>
        <v>0</v>
      </c>
      <c r="J51" s="16">
        <f>'[1]11'!K53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'[1]11'!B54</f>
        <v>265</v>
      </c>
      <c r="C52" s="16">
        <f>'[1]11'!C54</f>
        <v>0</v>
      </c>
      <c r="D52" s="16">
        <f>'[1]11'!D54</f>
        <v>65</v>
      </c>
      <c r="E52" s="16">
        <f>'[1]11'!E54</f>
        <v>0</v>
      </c>
      <c r="F52" s="15">
        <f t="shared" si="6"/>
        <v>330</v>
      </c>
      <c r="G52" s="15">
        <f>'[1]11'!H54</f>
        <v>0</v>
      </c>
      <c r="H52" s="16">
        <f>'[1]11'!I54</f>
        <v>0</v>
      </c>
      <c r="I52" s="16">
        <f>'[1]11'!J54</f>
        <v>0</v>
      </c>
      <c r="J52" s="16">
        <f>'[1]11'!K54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'[1]11'!B55</f>
        <v>265</v>
      </c>
      <c r="C53" s="16">
        <f>'[1]11'!C55</f>
        <v>0</v>
      </c>
      <c r="D53" s="16">
        <f>'[1]11'!D55</f>
        <v>65</v>
      </c>
      <c r="E53" s="16">
        <f>'[1]11'!E55</f>
        <v>0</v>
      </c>
      <c r="F53" s="15">
        <f t="shared" si="6"/>
        <v>330</v>
      </c>
      <c r="G53" s="15">
        <f>'[1]11'!H55</f>
        <v>0</v>
      </c>
      <c r="H53" s="16">
        <f>'[1]11'!I55</f>
        <v>0</v>
      </c>
      <c r="I53" s="16">
        <f>'[1]11'!J55</f>
        <v>0</v>
      </c>
      <c r="J53" s="16">
        <f>'[1]11'!K55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'[1]11'!B56</f>
        <v>265</v>
      </c>
      <c r="C54" s="16">
        <f>'[1]11'!C56</f>
        <v>0</v>
      </c>
      <c r="D54" s="16">
        <f>'[1]11'!D56</f>
        <v>65</v>
      </c>
      <c r="E54" s="16">
        <f>'[1]11'!E56</f>
        <v>0</v>
      </c>
      <c r="F54" s="15">
        <f t="shared" si="6"/>
        <v>330</v>
      </c>
      <c r="G54" s="15">
        <f>'[1]11'!H56</f>
        <v>0</v>
      </c>
      <c r="H54" s="16">
        <f>'[1]11'!I56</f>
        <v>0</v>
      </c>
      <c r="I54" s="16">
        <f>'[1]11'!J56</f>
        <v>0</v>
      </c>
      <c r="J54" s="16">
        <f>'[1]11'!K56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'[1]11'!B57</f>
        <v>265</v>
      </c>
      <c r="C55" s="16">
        <f>'[1]11'!C57</f>
        <v>0</v>
      </c>
      <c r="D55" s="16">
        <f>'[1]11'!D57</f>
        <v>65</v>
      </c>
      <c r="E55" s="16">
        <f>'[1]11'!E57</f>
        <v>0</v>
      </c>
      <c r="F55" s="15">
        <f t="shared" si="6"/>
        <v>330</v>
      </c>
      <c r="G55" s="15">
        <f>'[1]11'!H57</f>
        <v>0</v>
      </c>
      <c r="H55" s="16">
        <f>'[1]11'!I57</f>
        <v>0</v>
      </c>
      <c r="I55" s="16">
        <f>'[1]11'!J57</f>
        <v>0</v>
      </c>
      <c r="J55" s="16">
        <f>'[1]11'!K57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'[1]11'!B58</f>
        <v>265</v>
      </c>
      <c r="C56" s="16">
        <f>'[1]11'!C58</f>
        <v>0</v>
      </c>
      <c r="D56" s="16">
        <f>'[1]11'!D58</f>
        <v>65</v>
      </c>
      <c r="E56" s="16">
        <f>'[1]11'!E58</f>
        <v>0</v>
      </c>
      <c r="F56" s="15">
        <f t="shared" si="6"/>
        <v>330</v>
      </c>
      <c r="G56" s="15">
        <f>'[1]11'!H58</f>
        <v>0</v>
      </c>
      <c r="H56" s="16">
        <f>'[1]11'!I58</f>
        <v>0</v>
      </c>
      <c r="I56" s="16">
        <f>'[1]11'!J58</f>
        <v>0</v>
      </c>
      <c r="J56" s="16">
        <f>'[1]11'!K58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'[1]11'!B59</f>
        <v>265</v>
      </c>
      <c r="C57" s="16">
        <f>'[1]11'!C59</f>
        <v>0</v>
      </c>
      <c r="D57" s="16">
        <f>'[1]11'!D59</f>
        <v>65</v>
      </c>
      <c r="E57" s="16">
        <f>'[1]11'!E59</f>
        <v>0</v>
      </c>
      <c r="F57" s="15">
        <f t="shared" si="6"/>
        <v>330</v>
      </c>
      <c r="G57" s="15">
        <f>'[1]11'!H59</f>
        <v>0</v>
      </c>
      <c r="H57" s="16">
        <f>'[1]11'!I59</f>
        <v>0</v>
      </c>
      <c r="I57" s="16">
        <f>'[1]11'!J59</f>
        <v>0</v>
      </c>
      <c r="J57" s="16">
        <f>'[1]11'!K59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'[1]11'!B60</f>
        <v>265</v>
      </c>
      <c r="C58" s="16">
        <f>'[1]11'!C60</f>
        <v>0</v>
      </c>
      <c r="D58" s="16">
        <f>'[1]11'!D60</f>
        <v>65</v>
      </c>
      <c r="E58" s="16">
        <f>'[1]11'!E60</f>
        <v>0</v>
      </c>
      <c r="F58" s="15">
        <f t="shared" si="6"/>
        <v>330</v>
      </c>
      <c r="G58" s="15">
        <f>'[1]11'!H60</f>
        <v>0</v>
      </c>
      <c r="H58" s="16">
        <f>'[1]11'!I60</f>
        <v>0</v>
      </c>
      <c r="I58" s="16">
        <f>'[1]11'!J60</f>
        <v>0</v>
      </c>
      <c r="J58" s="16">
        <f>'[1]11'!K60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'[1]11'!B61</f>
        <v>265</v>
      </c>
      <c r="C59" s="16">
        <f>'[1]11'!C61</f>
        <v>0</v>
      </c>
      <c r="D59" s="16">
        <f>'[1]11'!D61</f>
        <v>65</v>
      </c>
      <c r="E59" s="16">
        <f>'[1]11'!E61</f>
        <v>0</v>
      </c>
      <c r="F59" s="15">
        <f t="shared" si="6"/>
        <v>330</v>
      </c>
      <c r="G59" s="15">
        <f>'[1]11'!H61</f>
        <v>0</v>
      </c>
      <c r="H59" s="16">
        <f>'[1]11'!I61</f>
        <v>0</v>
      </c>
      <c r="I59" s="16">
        <f>'[1]11'!J61</f>
        <v>0</v>
      </c>
      <c r="J59" s="16">
        <f>'[1]11'!K61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'[1]11'!B62</f>
        <v>265</v>
      </c>
      <c r="C60" s="16">
        <f>'[1]11'!C62</f>
        <v>0</v>
      </c>
      <c r="D60" s="16">
        <f>'[1]11'!D62</f>
        <v>65</v>
      </c>
      <c r="E60" s="16">
        <f>'[1]11'!E62</f>
        <v>0</v>
      </c>
      <c r="F60" s="15">
        <f t="shared" si="6"/>
        <v>330</v>
      </c>
      <c r="G60" s="15">
        <f>'[1]11'!H62</f>
        <v>0</v>
      </c>
      <c r="H60" s="16">
        <f>'[1]11'!I62</f>
        <v>0</v>
      </c>
      <c r="I60" s="16">
        <f>'[1]11'!J62</f>
        <v>0</v>
      </c>
      <c r="J60" s="16">
        <f>'[1]11'!K62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'[1]11'!B63</f>
        <v>265</v>
      </c>
      <c r="C61" s="16">
        <f>'[1]11'!C63</f>
        <v>0</v>
      </c>
      <c r="D61" s="16">
        <f>'[1]11'!D63</f>
        <v>65</v>
      </c>
      <c r="E61" s="16">
        <f>'[1]11'!E63</f>
        <v>0</v>
      </c>
      <c r="F61" s="15">
        <f t="shared" si="6"/>
        <v>330</v>
      </c>
      <c r="G61" s="15">
        <f>'[1]11'!H63</f>
        <v>0</v>
      </c>
      <c r="H61" s="16">
        <f>'[1]11'!I63</f>
        <v>0</v>
      </c>
      <c r="I61" s="16">
        <f>'[1]11'!J63</f>
        <v>0</v>
      </c>
      <c r="J61" s="16">
        <f>'[1]11'!K63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'[1]11'!B64</f>
        <v>265</v>
      </c>
      <c r="C62" s="16">
        <f>'[1]11'!C64</f>
        <v>0</v>
      </c>
      <c r="D62" s="16">
        <f>'[1]11'!D64</f>
        <v>65</v>
      </c>
      <c r="E62" s="16">
        <f>'[1]11'!E64</f>
        <v>0</v>
      </c>
      <c r="F62" s="15">
        <f t="shared" si="6"/>
        <v>330</v>
      </c>
      <c r="G62" s="15">
        <f>'[1]11'!H64</f>
        <v>0</v>
      </c>
      <c r="H62" s="16">
        <f>'[1]11'!I64</f>
        <v>0</v>
      </c>
      <c r="I62" s="16">
        <f>'[1]11'!J64</f>
        <v>0</v>
      </c>
      <c r="J62" s="16">
        <f>'[1]11'!K64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'[1]11'!B65</f>
        <v>265</v>
      </c>
      <c r="C63" s="16">
        <f>'[1]11'!C65</f>
        <v>0</v>
      </c>
      <c r="D63" s="16">
        <f>'[1]11'!D65</f>
        <v>65</v>
      </c>
      <c r="E63" s="16">
        <f>'[1]11'!E65</f>
        <v>0</v>
      </c>
      <c r="F63" s="15">
        <f t="shared" si="6"/>
        <v>330</v>
      </c>
      <c r="G63" s="15">
        <f>'[1]11'!H65</f>
        <v>0</v>
      </c>
      <c r="H63" s="16">
        <f>'[1]11'!I65</f>
        <v>0</v>
      </c>
      <c r="I63" s="16">
        <f>'[1]11'!J65</f>
        <v>0</v>
      </c>
      <c r="J63" s="16">
        <f>'[1]11'!K65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'[1]11'!B66</f>
        <v>265</v>
      </c>
      <c r="C64" s="16">
        <f>'[1]11'!C66</f>
        <v>0</v>
      </c>
      <c r="D64" s="16">
        <f>'[1]11'!D66</f>
        <v>65</v>
      </c>
      <c r="E64" s="16">
        <f>'[1]11'!E66</f>
        <v>0</v>
      </c>
      <c r="F64" s="15">
        <f t="shared" si="6"/>
        <v>330</v>
      </c>
      <c r="G64" s="15">
        <f>'[1]11'!H66</f>
        <v>0</v>
      </c>
      <c r="H64" s="16">
        <f>'[1]11'!I66</f>
        <v>0</v>
      </c>
      <c r="I64" s="16">
        <f>'[1]11'!J66</f>
        <v>0</v>
      </c>
      <c r="J64" s="16">
        <f>'[1]11'!K66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'[1]11'!B67</f>
        <v>265</v>
      </c>
      <c r="C65" s="16">
        <f>'[1]11'!C67</f>
        <v>0</v>
      </c>
      <c r="D65" s="16">
        <f>'[1]11'!D67</f>
        <v>65</v>
      </c>
      <c r="E65" s="16">
        <f>'[1]11'!E67</f>
        <v>0</v>
      </c>
      <c r="F65" s="15">
        <f t="shared" si="6"/>
        <v>330</v>
      </c>
      <c r="G65" s="15">
        <f>'[1]11'!H67</f>
        <v>0</v>
      </c>
      <c r="H65" s="16">
        <f>'[1]11'!I67</f>
        <v>0</v>
      </c>
      <c r="I65" s="16">
        <f>'[1]11'!J67</f>
        <v>0</v>
      </c>
      <c r="J65" s="16">
        <f>'[1]11'!K67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'[1]11'!B68</f>
        <v>265</v>
      </c>
      <c r="C66" s="16">
        <f>'[1]11'!C68</f>
        <v>0</v>
      </c>
      <c r="D66" s="16">
        <f>'[1]11'!D68</f>
        <v>65</v>
      </c>
      <c r="E66" s="16">
        <f>'[1]11'!E68</f>
        <v>0</v>
      </c>
      <c r="F66" s="15">
        <f t="shared" si="6"/>
        <v>330</v>
      </c>
      <c r="G66" s="15">
        <f>'[1]11'!H68</f>
        <v>0</v>
      </c>
      <c r="H66" s="16">
        <f>'[1]11'!I68</f>
        <v>0</v>
      </c>
      <c r="I66" s="16">
        <f>'[1]11'!J68</f>
        <v>0</v>
      </c>
      <c r="J66" s="16">
        <f>'[1]11'!K68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'[1]11'!B69</f>
        <v>265</v>
      </c>
      <c r="C67" s="16">
        <f>'[1]11'!C69</f>
        <v>0</v>
      </c>
      <c r="D67" s="16">
        <f>'[1]11'!D69</f>
        <v>65</v>
      </c>
      <c r="E67" s="16">
        <f>'[1]11'!E69</f>
        <v>0</v>
      </c>
      <c r="F67" s="15">
        <f t="shared" si="6"/>
        <v>330</v>
      </c>
      <c r="G67" s="15">
        <f>'[1]11'!H69</f>
        <v>0</v>
      </c>
      <c r="H67" s="16">
        <f>'[1]11'!I69</f>
        <v>0</v>
      </c>
      <c r="I67" s="16">
        <f>'[1]11'!J69</f>
        <v>0</v>
      </c>
      <c r="J67" s="16">
        <f>'[1]11'!K69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'[1]11'!B70</f>
        <v>265</v>
      </c>
      <c r="C68" s="16">
        <f>'[1]11'!C70</f>
        <v>0</v>
      </c>
      <c r="D68" s="16">
        <f>'[1]11'!D70</f>
        <v>65</v>
      </c>
      <c r="E68" s="16">
        <f>'[1]11'!E70</f>
        <v>0</v>
      </c>
      <c r="F68" s="15">
        <f t="shared" si="6"/>
        <v>330</v>
      </c>
      <c r="G68" s="15">
        <f>'[1]11'!H70</f>
        <v>0</v>
      </c>
      <c r="H68" s="16">
        <f>'[1]11'!I70</f>
        <v>0</v>
      </c>
      <c r="I68" s="16">
        <f>'[1]11'!J70</f>
        <v>0</v>
      </c>
      <c r="J68" s="16">
        <f>'[1]11'!K70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'[1]11'!B71</f>
        <v>265</v>
      </c>
      <c r="C69" s="16">
        <f>'[1]11'!C71</f>
        <v>0</v>
      </c>
      <c r="D69" s="16">
        <f>'[1]11'!D71</f>
        <v>65</v>
      </c>
      <c r="E69" s="16">
        <f>'[1]11'!E71</f>
        <v>0</v>
      </c>
      <c r="F69" s="15">
        <f t="shared" ref="F69:F98" si="17">SUM(B69:E69)</f>
        <v>330</v>
      </c>
      <c r="G69" s="15">
        <f>'[1]11'!H71</f>
        <v>0</v>
      </c>
      <c r="H69" s="16">
        <f>'[1]11'!I71</f>
        <v>0</v>
      </c>
      <c r="I69" s="16">
        <f>'[1]11'!J71</f>
        <v>0</v>
      </c>
      <c r="J69" s="16">
        <f>'[1]11'!K71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'[1]11'!B72</f>
        <v>265</v>
      </c>
      <c r="C70" s="16">
        <f>'[1]11'!C72</f>
        <v>0</v>
      </c>
      <c r="D70" s="16">
        <f>'[1]11'!D72</f>
        <v>65</v>
      </c>
      <c r="E70" s="16">
        <f>'[1]11'!E72</f>
        <v>0</v>
      </c>
      <c r="F70" s="15">
        <f t="shared" si="17"/>
        <v>330</v>
      </c>
      <c r="G70" s="15">
        <f>'[1]11'!H72</f>
        <v>0</v>
      </c>
      <c r="H70" s="16">
        <f>'[1]11'!I72</f>
        <v>0</v>
      </c>
      <c r="I70" s="16">
        <f>'[1]11'!J72</f>
        <v>0</v>
      </c>
      <c r="J70" s="16">
        <f>'[1]11'!K72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'[1]11'!B73</f>
        <v>265</v>
      </c>
      <c r="C71" s="16">
        <f>'[1]11'!C73</f>
        <v>0</v>
      </c>
      <c r="D71" s="16">
        <f>'[1]11'!D73</f>
        <v>65</v>
      </c>
      <c r="E71" s="16">
        <f>'[1]11'!E73</f>
        <v>0</v>
      </c>
      <c r="F71" s="15">
        <f t="shared" si="17"/>
        <v>330</v>
      </c>
      <c r="G71" s="15">
        <f>'[1]11'!H73</f>
        <v>0</v>
      </c>
      <c r="H71" s="16">
        <f>'[1]11'!I73</f>
        <v>0</v>
      </c>
      <c r="I71" s="16">
        <f>'[1]11'!J73</f>
        <v>0</v>
      </c>
      <c r="J71" s="16">
        <f>'[1]11'!K73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'[1]11'!B74</f>
        <v>265</v>
      </c>
      <c r="C72" s="16">
        <f>'[1]11'!C74</f>
        <v>0</v>
      </c>
      <c r="D72" s="16">
        <f>'[1]11'!D74</f>
        <v>65</v>
      </c>
      <c r="E72" s="16">
        <f>'[1]11'!E74</f>
        <v>0</v>
      </c>
      <c r="F72" s="15">
        <f t="shared" si="17"/>
        <v>330</v>
      </c>
      <c r="G72" s="15">
        <f>'[1]11'!H74</f>
        <v>0</v>
      </c>
      <c r="H72" s="16">
        <f>'[1]11'!I74</f>
        <v>0</v>
      </c>
      <c r="I72" s="16">
        <f>'[1]11'!J74</f>
        <v>0</v>
      </c>
      <c r="J72" s="16">
        <f>'[1]11'!K74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'[1]11'!B75</f>
        <v>265</v>
      </c>
      <c r="C73" s="16">
        <f>'[1]11'!C75</f>
        <v>0</v>
      </c>
      <c r="D73" s="16">
        <f>'[1]11'!D75</f>
        <v>65</v>
      </c>
      <c r="E73" s="16">
        <f>'[1]11'!E75</f>
        <v>0</v>
      </c>
      <c r="F73" s="15">
        <f t="shared" si="17"/>
        <v>330</v>
      </c>
      <c r="G73" s="15">
        <f>'[1]11'!H75</f>
        <v>0</v>
      </c>
      <c r="H73" s="16">
        <f>'[1]11'!I75</f>
        <v>0</v>
      </c>
      <c r="I73" s="16">
        <f>'[1]11'!J75</f>
        <v>0</v>
      </c>
      <c r="J73" s="16">
        <f>'[1]11'!K75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'[1]11'!B76</f>
        <v>265</v>
      </c>
      <c r="C74" s="16">
        <f>'[1]11'!C76</f>
        <v>0</v>
      </c>
      <c r="D74" s="16">
        <f>'[1]11'!D76</f>
        <v>65</v>
      </c>
      <c r="E74" s="16">
        <f>'[1]11'!E76</f>
        <v>0</v>
      </c>
      <c r="F74" s="15">
        <f t="shared" si="17"/>
        <v>330</v>
      </c>
      <c r="G74" s="15">
        <f>'[1]11'!H76</f>
        <v>0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'[1]11'!B77</f>
        <v>265</v>
      </c>
      <c r="C75" s="16">
        <f>'[1]11'!C77</f>
        <v>0</v>
      </c>
      <c r="D75" s="16">
        <f>'[1]11'!D77</f>
        <v>65</v>
      </c>
      <c r="E75" s="16">
        <f>'[1]11'!E77</f>
        <v>0</v>
      </c>
      <c r="F75" s="15">
        <f t="shared" si="17"/>
        <v>330</v>
      </c>
      <c r="G75" s="15">
        <f>'[1]11'!H77</f>
        <v>0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'[1]11'!B78</f>
        <v>265</v>
      </c>
      <c r="C76" s="16">
        <f>'[1]11'!C78</f>
        <v>0</v>
      </c>
      <c r="D76" s="16">
        <f>'[1]11'!D78</f>
        <v>65</v>
      </c>
      <c r="E76" s="16">
        <f>'[1]11'!E78</f>
        <v>0</v>
      </c>
      <c r="F76" s="15">
        <f t="shared" si="17"/>
        <v>330</v>
      </c>
      <c r="G76" s="15">
        <f>'[1]11'!H78</f>
        <v>0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'[1]11'!B79</f>
        <v>265</v>
      </c>
      <c r="C77" s="16">
        <f>'[1]11'!C79</f>
        <v>0</v>
      </c>
      <c r="D77" s="16">
        <f>'[1]11'!D79</f>
        <v>65</v>
      </c>
      <c r="E77" s="16">
        <f>'[1]11'!E79</f>
        <v>0</v>
      </c>
      <c r="F77" s="15">
        <f t="shared" si="17"/>
        <v>330</v>
      </c>
      <c r="G77" s="15">
        <f>'[1]11'!H79</f>
        <v>0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'[1]11'!B80</f>
        <v>265</v>
      </c>
      <c r="C78" s="16">
        <f>'[1]11'!C80</f>
        <v>0</v>
      </c>
      <c r="D78" s="16">
        <f>'[1]11'!D80</f>
        <v>65</v>
      </c>
      <c r="E78" s="16">
        <f>'[1]11'!E80</f>
        <v>0</v>
      </c>
      <c r="F78" s="15">
        <f t="shared" si="17"/>
        <v>330</v>
      </c>
      <c r="G78" s="15">
        <f>'[1]11'!H80</f>
        <v>0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'[1]11'!B81</f>
        <v>265</v>
      </c>
      <c r="C79" s="16">
        <f>'[1]11'!C81</f>
        <v>0</v>
      </c>
      <c r="D79" s="16">
        <f>'[1]11'!D81</f>
        <v>65</v>
      </c>
      <c r="E79" s="16">
        <f>'[1]11'!E81</f>
        <v>0</v>
      </c>
      <c r="F79" s="15">
        <f t="shared" si="17"/>
        <v>330</v>
      </c>
      <c r="G79" s="15">
        <f>'[1]11'!H81</f>
        <v>0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'[1]11'!B82</f>
        <v>265</v>
      </c>
      <c r="C80" s="16">
        <f>'[1]11'!C82</f>
        <v>0</v>
      </c>
      <c r="D80" s="16">
        <f>'[1]11'!D82</f>
        <v>65</v>
      </c>
      <c r="E80" s="16">
        <f>'[1]11'!E82</f>
        <v>0</v>
      </c>
      <c r="F80" s="15">
        <f t="shared" si="17"/>
        <v>330</v>
      </c>
      <c r="G80" s="15">
        <f>'[1]11'!H82</f>
        <v>0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'[1]11'!B83</f>
        <v>265</v>
      </c>
      <c r="C81" s="16">
        <f>'[1]11'!C83</f>
        <v>0</v>
      </c>
      <c r="D81" s="16">
        <f>'[1]11'!D83</f>
        <v>65</v>
      </c>
      <c r="E81" s="16">
        <f>'[1]11'!E83</f>
        <v>0</v>
      </c>
      <c r="F81" s="15">
        <f t="shared" si="17"/>
        <v>330</v>
      </c>
      <c r="G81" s="15">
        <f>'[1]11'!H83</f>
        <v>0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'[1]11'!B84</f>
        <v>265</v>
      </c>
      <c r="C82" s="16">
        <f>'[1]11'!C84</f>
        <v>0</v>
      </c>
      <c r="D82" s="16">
        <f>'[1]11'!D84</f>
        <v>65</v>
      </c>
      <c r="E82" s="16">
        <f>'[1]11'!E84</f>
        <v>0</v>
      </c>
      <c r="F82" s="15">
        <f t="shared" si="17"/>
        <v>330</v>
      </c>
      <c r="G82" s="15">
        <f>'[1]11'!H84</f>
        <v>0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'[1]11'!B85</f>
        <v>265</v>
      </c>
      <c r="C83" s="16">
        <f>'[1]11'!C85</f>
        <v>0</v>
      </c>
      <c r="D83" s="16">
        <f>'[1]11'!D85</f>
        <v>65</v>
      </c>
      <c r="E83" s="16">
        <f>'[1]11'!E85</f>
        <v>0</v>
      </c>
      <c r="F83" s="15">
        <f t="shared" si="17"/>
        <v>330</v>
      </c>
      <c r="G83" s="15">
        <f>'[1]11'!H85</f>
        <v>0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'[1]11'!B86</f>
        <v>265</v>
      </c>
      <c r="C84" s="16">
        <f>'[1]11'!C86</f>
        <v>0</v>
      </c>
      <c r="D84" s="16">
        <f>'[1]11'!D86</f>
        <v>65</v>
      </c>
      <c r="E84" s="16">
        <f>'[1]11'!E86</f>
        <v>0</v>
      </c>
      <c r="F84" s="15">
        <f t="shared" si="17"/>
        <v>330</v>
      </c>
      <c r="G84" s="15">
        <f>'[1]11'!H86</f>
        <v>0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'[1]11'!B87</f>
        <v>265</v>
      </c>
      <c r="C85" s="16">
        <f>'[1]11'!C87</f>
        <v>0</v>
      </c>
      <c r="D85" s="16">
        <f>'[1]11'!D87</f>
        <v>65</v>
      </c>
      <c r="E85" s="16">
        <f>'[1]11'!E87</f>
        <v>0</v>
      </c>
      <c r="F85" s="15">
        <f t="shared" si="17"/>
        <v>330</v>
      </c>
      <c r="G85" s="15">
        <f>'[1]11'!H87</f>
        <v>0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'[1]11'!B88</f>
        <v>265</v>
      </c>
      <c r="C86" s="16">
        <f>'[1]11'!C88</f>
        <v>0</v>
      </c>
      <c r="D86" s="16">
        <f>'[1]11'!D88</f>
        <v>65</v>
      </c>
      <c r="E86" s="16">
        <f>'[1]11'!E88</f>
        <v>0</v>
      </c>
      <c r="F86" s="15">
        <f t="shared" si="17"/>
        <v>330</v>
      </c>
      <c r="G86" s="15">
        <f>'[1]11'!H88</f>
        <v>0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'[1]11'!B89</f>
        <v>265</v>
      </c>
      <c r="C87" s="16">
        <f>'[1]11'!C89</f>
        <v>0</v>
      </c>
      <c r="D87" s="16">
        <f>'[1]11'!D89</f>
        <v>65</v>
      </c>
      <c r="E87" s="16">
        <f>'[1]11'!E89</f>
        <v>0</v>
      </c>
      <c r="F87" s="15">
        <f t="shared" si="17"/>
        <v>330</v>
      </c>
      <c r="G87" s="15">
        <f>'[1]11'!H89</f>
        <v>0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'[1]11'!B90</f>
        <v>265</v>
      </c>
      <c r="C88" s="16">
        <f>'[1]11'!C90</f>
        <v>0</v>
      </c>
      <c r="D88" s="16">
        <f>'[1]11'!D90</f>
        <v>65</v>
      </c>
      <c r="E88" s="16">
        <f>'[1]11'!E90</f>
        <v>0</v>
      </c>
      <c r="F88" s="15">
        <f t="shared" si="17"/>
        <v>330</v>
      </c>
      <c r="G88" s="15">
        <f>'[1]11'!H90</f>
        <v>0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'[1]11'!B91</f>
        <v>265</v>
      </c>
      <c r="C89" s="16">
        <f>'[1]11'!C91</f>
        <v>0</v>
      </c>
      <c r="D89" s="16">
        <f>'[1]11'!D91</f>
        <v>65</v>
      </c>
      <c r="E89" s="16">
        <f>'[1]11'!E91</f>
        <v>0</v>
      </c>
      <c r="F89" s="15">
        <f t="shared" si="17"/>
        <v>330</v>
      </c>
      <c r="G89" s="15">
        <f>'[1]11'!H91</f>
        <v>0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'[1]11'!B92</f>
        <v>265</v>
      </c>
      <c r="C90" s="16">
        <f>'[1]11'!C92</f>
        <v>0</v>
      </c>
      <c r="D90" s="16">
        <f>'[1]11'!D92</f>
        <v>65</v>
      </c>
      <c r="E90" s="16">
        <f>'[1]11'!E92</f>
        <v>0</v>
      </c>
      <c r="F90" s="15">
        <f t="shared" si="17"/>
        <v>330</v>
      </c>
      <c r="G90" s="15">
        <f>'[1]11'!H92</f>
        <v>0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'[1]11'!B93</f>
        <v>265</v>
      </c>
      <c r="C91" s="16">
        <f>'[1]11'!C93</f>
        <v>0</v>
      </c>
      <c r="D91" s="16">
        <f>'[1]11'!D93</f>
        <v>65</v>
      </c>
      <c r="E91" s="16">
        <f>'[1]11'!E93</f>
        <v>0</v>
      </c>
      <c r="F91" s="15">
        <f t="shared" si="17"/>
        <v>330</v>
      </c>
      <c r="G91" s="15">
        <f>'[1]11'!H93</f>
        <v>0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'[1]11'!B94</f>
        <v>265</v>
      </c>
      <c r="C92" s="16">
        <f>'[1]11'!C94</f>
        <v>0</v>
      </c>
      <c r="D92" s="16">
        <f>'[1]11'!D94</f>
        <v>65</v>
      </c>
      <c r="E92" s="16">
        <f>'[1]11'!E94</f>
        <v>0</v>
      </c>
      <c r="F92" s="15">
        <f t="shared" si="17"/>
        <v>330</v>
      </c>
      <c r="G92" s="15">
        <f>'[1]11'!H94</f>
        <v>0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'[1]11'!B95</f>
        <v>265</v>
      </c>
      <c r="C93" s="16">
        <f>'[1]11'!C95</f>
        <v>0</v>
      </c>
      <c r="D93" s="16">
        <f>'[1]11'!D95</f>
        <v>65</v>
      </c>
      <c r="E93" s="16">
        <f>'[1]11'!E95</f>
        <v>0</v>
      </c>
      <c r="F93" s="15">
        <f t="shared" si="17"/>
        <v>330</v>
      </c>
      <c r="G93" s="15">
        <f>'[1]11'!H95</f>
        <v>0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'[1]11'!B96</f>
        <v>265</v>
      </c>
      <c r="C94" s="16">
        <f>'[1]11'!C96</f>
        <v>0</v>
      </c>
      <c r="D94" s="16">
        <f>'[1]11'!D96</f>
        <v>65</v>
      </c>
      <c r="E94" s="16">
        <f>'[1]11'!E96</f>
        <v>0</v>
      </c>
      <c r="F94" s="15">
        <f t="shared" si="17"/>
        <v>330</v>
      </c>
      <c r="G94" s="15">
        <f>'[1]11'!H96</f>
        <v>0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'[1]11'!B97</f>
        <v>265</v>
      </c>
      <c r="C95" s="16">
        <f>'[1]11'!C97</f>
        <v>0</v>
      </c>
      <c r="D95" s="16">
        <f>'[1]11'!D97</f>
        <v>65</v>
      </c>
      <c r="E95" s="16">
        <f>'[1]11'!E97</f>
        <v>0</v>
      </c>
      <c r="F95" s="15">
        <f t="shared" si="17"/>
        <v>330</v>
      </c>
      <c r="G95" s="15">
        <f>'[1]11'!H97</f>
        <v>0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'[1]11'!B98</f>
        <v>265</v>
      </c>
      <c r="C96" s="16">
        <f>'[1]11'!C98</f>
        <v>0</v>
      </c>
      <c r="D96" s="16">
        <f>'[1]11'!D98</f>
        <v>65</v>
      </c>
      <c r="E96" s="16">
        <f>'[1]11'!E98</f>
        <v>0</v>
      </c>
      <c r="F96" s="15">
        <f t="shared" si="17"/>
        <v>330</v>
      </c>
      <c r="G96" s="15">
        <f>'[1]11'!H98</f>
        <v>0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'[1]11'!B99</f>
        <v>265</v>
      </c>
      <c r="C97" s="16">
        <f>'[1]11'!C99</f>
        <v>0</v>
      </c>
      <c r="D97" s="16">
        <f>'[1]11'!D99</f>
        <v>65</v>
      </c>
      <c r="E97" s="16">
        <f>'[1]11'!E99</f>
        <v>0</v>
      </c>
      <c r="F97" s="15">
        <f t="shared" si="17"/>
        <v>330</v>
      </c>
      <c r="G97" s="15">
        <f>'[1]11'!H99</f>
        <v>0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'[1]11'!B100</f>
        <v>265</v>
      </c>
      <c r="C98" s="16">
        <f>'[1]11'!C100</f>
        <v>0</v>
      </c>
      <c r="D98" s="16">
        <f>'[1]11'!D100</f>
        <v>65</v>
      </c>
      <c r="E98" s="16">
        <f>'[1]11'!E100</f>
        <v>0</v>
      </c>
      <c r="F98" s="15">
        <f t="shared" si="17"/>
        <v>330</v>
      </c>
      <c r="G98" s="15">
        <f>'[1]11'!H100</f>
        <v>0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3">
        <f>Allocation_SG!A1</f>
        <v>45241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'[2]11'!B5</f>
        <v>42</v>
      </c>
      <c r="C3" s="195">
        <f>'[2]11'!C5</f>
        <v>30</v>
      </c>
      <c r="D3" s="195">
        <f>'[2]11'!D5</f>
        <v>0</v>
      </c>
      <c r="E3" s="195">
        <f>'[2]11'!E5</f>
        <v>0</v>
      </c>
      <c r="F3" s="15">
        <f>SUM(B3:E3)</f>
        <v>72</v>
      </c>
      <c r="G3" s="194">
        <f>'[2]11'!H5</f>
        <v>38</v>
      </c>
      <c r="H3" s="195">
        <f>'[2]11'!I5</f>
        <v>0</v>
      </c>
      <c r="I3" s="195">
        <f>'[2]11'!J5</f>
        <v>0</v>
      </c>
      <c r="J3" s="195">
        <f>'[2]11'!K5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'[2]11'!B6</f>
        <v>42</v>
      </c>
      <c r="C4" s="195">
        <f>'[2]11'!C6</f>
        <v>30</v>
      </c>
      <c r="D4" s="195">
        <f>'[2]11'!D6</f>
        <v>0</v>
      </c>
      <c r="E4" s="195">
        <f>'[2]11'!E6</f>
        <v>0</v>
      </c>
      <c r="F4" s="15">
        <f>SUM(B4:E4)</f>
        <v>72</v>
      </c>
      <c r="G4" s="194">
        <f>'[2]11'!H6</f>
        <v>38</v>
      </c>
      <c r="H4" s="195">
        <f>'[2]11'!I6</f>
        <v>0</v>
      </c>
      <c r="I4" s="195">
        <f>'[2]11'!J6</f>
        <v>0</v>
      </c>
      <c r="J4" s="195">
        <f>'[2]11'!K6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'[2]11'!B7</f>
        <v>42</v>
      </c>
      <c r="C5" s="195">
        <f>'[2]11'!C7</f>
        <v>30</v>
      </c>
      <c r="D5" s="195">
        <f>'[2]11'!D7</f>
        <v>0</v>
      </c>
      <c r="E5" s="195">
        <f>'[2]11'!E7</f>
        <v>0</v>
      </c>
      <c r="F5" s="15">
        <f t="shared" ref="F5:F68" si="6">SUM(B5:E5)</f>
        <v>72</v>
      </c>
      <c r="G5" s="194">
        <f>'[2]11'!H7</f>
        <v>38</v>
      </c>
      <c r="H5" s="195">
        <f>'[2]11'!I7</f>
        <v>0</v>
      </c>
      <c r="I5" s="195">
        <f>'[2]11'!J7</f>
        <v>0</v>
      </c>
      <c r="J5" s="195">
        <f>'[2]11'!K7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'[2]11'!B8</f>
        <v>42</v>
      </c>
      <c r="C6" s="195">
        <f>'[2]11'!C8</f>
        <v>30</v>
      </c>
      <c r="D6" s="195">
        <f>'[2]11'!D8</f>
        <v>0</v>
      </c>
      <c r="E6" s="195">
        <f>'[2]11'!E8</f>
        <v>0</v>
      </c>
      <c r="F6" s="15">
        <f t="shared" si="6"/>
        <v>72</v>
      </c>
      <c r="G6" s="194">
        <f>'[2]11'!H8</f>
        <v>38</v>
      </c>
      <c r="H6" s="195">
        <f>'[2]11'!I8</f>
        <v>0</v>
      </c>
      <c r="I6" s="195">
        <f>'[2]11'!J8</f>
        <v>0</v>
      </c>
      <c r="J6" s="195">
        <f>'[2]11'!K8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'[2]11'!B9</f>
        <v>42</v>
      </c>
      <c r="C7" s="195">
        <f>'[2]11'!C9</f>
        <v>30</v>
      </c>
      <c r="D7" s="195">
        <f>'[2]11'!D9</f>
        <v>0</v>
      </c>
      <c r="E7" s="195">
        <f>'[2]11'!E9</f>
        <v>0</v>
      </c>
      <c r="F7" s="15">
        <f t="shared" si="6"/>
        <v>72</v>
      </c>
      <c r="G7" s="194">
        <f>'[2]11'!H9</f>
        <v>38</v>
      </c>
      <c r="H7" s="195">
        <f>'[2]11'!I9</f>
        <v>0</v>
      </c>
      <c r="I7" s="195">
        <f>'[2]11'!J9</f>
        <v>0</v>
      </c>
      <c r="J7" s="195">
        <f>'[2]11'!K9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'[2]11'!B10</f>
        <v>42</v>
      </c>
      <c r="C8" s="195">
        <f>'[2]11'!C10</f>
        <v>30</v>
      </c>
      <c r="D8" s="195">
        <f>'[2]11'!D10</f>
        <v>0</v>
      </c>
      <c r="E8" s="195">
        <f>'[2]11'!E10</f>
        <v>0</v>
      </c>
      <c r="F8" s="15">
        <f t="shared" si="6"/>
        <v>72</v>
      </c>
      <c r="G8" s="194">
        <f>'[2]11'!H10</f>
        <v>38</v>
      </c>
      <c r="H8" s="195">
        <f>'[2]11'!I10</f>
        <v>0</v>
      </c>
      <c r="I8" s="195">
        <f>'[2]11'!J10</f>
        <v>0</v>
      </c>
      <c r="J8" s="195">
        <f>'[2]11'!K10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'[2]11'!B11</f>
        <v>42</v>
      </c>
      <c r="C9" s="195">
        <f>'[2]11'!C11</f>
        <v>30</v>
      </c>
      <c r="D9" s="195">
        <f>'[2]11'!D11</f>
        <v>0</v>
      </c>
      <c r="E9" s="195">
        <f>'[2]11'!E11</f>
        <v>0</v>
      </c>
      <c r="F9" s="15">
        <f t="shared" si="6"/>
        <v>72</v>
      </c>
      <c r="G9" s="194">
        <f>'[2]11'!H11</f>
        <v>38</v>
      </c>
      <c r="H9" s="195">
        <f>'[2]11'!I11</f>
        <v>0</v>
      </c>
      <c r="I9" s="195">
        <f>'[2]11'!J11</f>
        <v>0</v>
      </c>
      <c r="J9" s="195">
        <f>'[2]11'!K11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'[2]11'!B12</f>
        <v>42</v>
      </c>
      <c r="C10" s="195">
        <f>'[2]11'!C12</f>
        <v>30</v>
      </c>
      <c r="D10" s="195">
        <f>'[2]11'!D12</f>
        <v>0</v>
      </c>
      <c r="E10" s="195">
        <f>'[2]11'!E12</f>
        <v>0</v>
      </c>
      <c r="F10" s="15">
        <f t="shared" si="6"/>
        <v>72</v>
      </c>
      <c r="G10" s="194">
        <f>'[2]11'!H12</f>
        <v>38</v>
      </c>
      <c r="H10" s="195">
        <f>'[2]11'!I12</f>
        <v>0</v>
      </c>
      <c r="I10" s="195">
        <f>'[2]11'!J12</f>
        <v>0</v>
      </c>
      <c r="J10" s="195">
        <f>'[2]11'!K12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'[2]11'!B13</f>
        <v>42</v>
      </c>
      <c r="C11" s="195">
        <f>'[2]11'!C13</f>
        <v>30</v>
      </c>
      <c r="D11" s="195">
        <f>'[2]11'!D13</f>
        <v>0</v>
      </c>
      <c r="E11" s="195">
        <f>'[2]11'!E13</f>
        <v>0</v>
      </c>
      <c r="F11" s="15">
        <f t="shared" si="6"/>
        <v>72</v>
      </c>
      <c r="G11" s="194">
        <f>'[2]11'!H13</f>
        <v>38</v>
      </c>
      <c r="H11" s="195">
        <f>'[2]11'!I13</f>
        <v>0</v>
      </c>
      <c r="I11" s="195">
        <f>'[2]11'!J13</f>
        <v>0</v>
      </c>
      <c r="J11" s="195">
        <f>'[2]11'!K13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'[2]11'!B14</f>
        <v>42</v>
      </c>
      <c r="C12" s="195">
        <f>'[2]11'!C14</f>
        <v>30</v>
      </c>
      <c r="D12" s="195">
        <f>'[2]11'!D14</f>
        <v>0</v>
      </c>
      <c r="E12" s="195">
        <f>'[2]11'!E14</f>
        <v>0</v>
      </c>
      <c r="F12" s="15">
        <f t="shared" si="6"/>
        <v>72</v>
      </c>
      <c r="G12" s="194">
        <f>'[2]11'!H14</f>
        <v>38</v>
      </c>
      <c r="H12" s="195">
        <f>'[2]11'!I14</f>
        <v>0</v>
      </c>
      <c r="I12" s="195">
        <f>'[2]11'!J14</f>
        <v>0</v>
      </c>
      <c r="J12" s="195">
        <f>'[2]11'!K14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'[2]11'!B15</f>
        <v>42</v>
      </c>
      <c r="C13" s="195">
        <f>'[2]11'!C15</f>
        <v>30</v>
      </c>
      <c r="D13" s="195">
        <f>'[2]11'!D15</f>
        <v>0</v>
      </c>
      <c r="E13" s="195">
        <f>'[2]11'!E15</f>
        <v>0</v>
      </c>
      <c r="F13" s="15">
        <f t="shared" si="6"/>
        <v>72</v>
      </c>
      <c r="G13" s="194">
        <f>'[2]11'!H15</f>
        <v>38</v>
      </c>
      <c r="H13" s="195">
        <f>'[2]11'!I15</f>
        <v>0</v>
      </c>
      <c r="I13" s="195">
        <f>'[2]11'!J15</f>
        <v>0</v>
      </c>
      <c r="J13" s="195">
        <f>'[2]11'!K15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'[2]11'!B16</f>
        <v>42</v>
      </c>
      <c r="C14" s="195">
        <f>'[2]11'!C16</f>
        <v>30</v>
      </c>
      <c r="D14" s="195">
        <f>'[2]11'!D16</f>
        <v>0</v>
      </c>
      <c r="E14" s="195">
        <f>'[2]11'!E16</f>
        <v>0</v>
      </c>
      <c r="F14" s="15">
        <f t="shared" si="6"/>
        <v>72</v>
      </c>
      <c r="G14" s="194">
        <f>'[2]11'!H16</f>
        <v>38</v>
      </c>
      <c r="H14" s="195">
        <f>'[2]11'!I16</f>
        <v>0</v>
      </c>
      <c r="I14" s="195">
        <f>'[2]11'!J16</f>
        <v>0</v>
      </c>
      <c r="J14" s="195">
        <f>'[2]11'!K16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'[2]11'!B17</f>
        <v>42</v>
      </c>
      <c r="C15" s="195">
        <f>'[2]11'!C17</f>
        <v>30</v>
      </c>
      <c r="D15" s="195">
        <f>'[2]11'!D17</f>
        <v>0</v>
      </c>
      <c r="E15" s="195">
        <f>'[2]11'!E17</f>
        <v>0</v>
      </c>
      <c r="F15" s="15">
        <f t="shared" si="6"/>
        <v>72</v>
      </c>
      <c r="G15" s="194">
        <f>'[2]11'!H17</f>
        <v>38</v>
      </c>
      <c r="H15" s="195">
        <f>'[2]11'!I17</f>
        <v>0</v>
      </c>
      <c r="I15" s="195">
        <f>'[2]11'!J17</f>
        <v>0</v>
      </c>
      <c r="J15" s="195">
        <f>'[2]11'!K17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'[2]11'!B18</f>
        <v>42</v>
      </c>
      <c r="C16" s="195">
        <f>'[2]11'!C18</f>
        <v>30</v>
      </c>
      <c r="D16" s="195">
        <f>'[2]11'!D18</f>
        <v>0</v>
      </c>
      <c r="E16" s="195">
        <f>'[2]11'!E18</f>
        <v>0</v>
      </c>
      <c r="F16" s="15">
        <f t="shared" si="6"/>
        <v>72</v>
      </c>
      <c r="G16" s="194">
        <f>'[2]11'!H18</f>
        <v>38</v>
      </c>
      <c r="H16" s="195">
        <f>'[2]11'!I18</f>
        <v>0</v>
      </c>
      <c r="I16" s="195">
        <f>'[2]11'!J18</f>
        <v>0</v>
      </c>
      <c r="J16" s="195">
        <f>'[2]11'!K18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'[2]11'!B19</f>
        <v>42</v>
      </c>
      <c r="C17" s="195">
        <f>'[2]11'!C19</f>
        <v>30</v>
      </c>
      <c r="D17" s="195">
        <f>'[2]11'!D19</f>
        <v>0</v>
      </c>
      <c r="E17" s="195">
        <f>'[2]11'!E19</f>
        <v>0</v>
      </c>
      <c r="F17" s="15">
        <f t="shared" si="6"/>
        <v>72</v>
      </c>
      <c r="G17" s="194">
        <f>'[2]11'!H19</f>
        <v>38</v>
      </c>
      <c r="H17" s="195">
        <f>'[2]11'!I19</f>
        <v>0</v>
      </c>
      <c r="I17" s="195">
        <f>'[2]11'!J19</f>
        <v>0</v>
      </c>
      <c r="J17" s="195">
        <f>'[2]11'!K19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'[2]11'!B20</f>
        <v>42</v>
      </c>
      <c r="C18" s="195">
        <f>'[2]11'!C20</f>
        <v>30</v>
      </c>
      <c r="D18" s="195">
        <f>'[2]11'!D20</f>
        <v>0</v>
      </c>
      <c r="E18" s="195">
        <f>'[2]11'!E20</f>
        <v>0</v>
      </c>
      <c r="F18" s="15">
        <f t="shared" si="6"/>
        <v>72</v>
      </c>
      <c r="G18" s="194">
        <f>'[2]11'!H20</f>
        <v>38</v>
      </c>
      <c r="H18" s="195">
        <f>'[2]11'!I20</f>
        <v>0</v>
      </c>
      <c r="I18" s="195">
        <f>'[2]11'!J20</f>
        <v>0</v>
      </c>
      <c r="J18" s="195">
        <f>'[2]11'!K20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'[2]11'!B21</f>
        <v>42</v>
      </c>
      <c r="C19" s="195">
        <f>'[2]11'!C21</f>
        <v>30</v>
      </c>
      <c r="D19" s="195">
        <f>'[2]11'!D21</f>
        <v>0</v>
      </c>
      <c r="E19" s="195">
        <f>'[2]11'!E21</f>
        <v>0</v>
      </c>
      <c r="F19" s="15">
        <f t="shared" si="6"/>
        <v>72</v>
      </c>
      <c r="G19" s="194">
        <f>'[2]11'!H21</f>
        <v>38</v>
      </c>
      <c r="H19" s="195">
        <f>'[2]11'!I21</f>
        <v>0</v>
      </c>
      <c r="I19" s="195">
        <f>'[2]11'!J21</f>
        <v>0</v>
      </c>
      <c r="J19" s="195">
        <f>'[2]11'!K21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'[2]11'!B22</f>
        <v>42</v>
      </c>
      <c r="C20" s="195">
        <f>'[2]11'!C22</f>
        <v>30</v>
      </c>
      <c r="D20" s="195">
        <f>'[2]11'!D22</f>
        <v>0</v>
      </c>
      <c r="E20" s="195">
        <f>'[2]11'!E22</f>
        <v>0</v>
      </c>
      <c r="F20" s="15">
        <f t="shared" si="6"/>
        <v>72</v>
      </c>
      <c r="G20" s="194">
        <f>'[2]11'!H22</f>
        <v>38</v>
      </c>
      <c r="H20" s="195">
        <f>'[2]11'!I22</f>
        <v>0</v>
      </c>
      <c r="I20" s="195">
        <f>'[2]11'!J22</f>
        <v>0</v>
      </c>
      <c r="J20" s="195">
        <f>'[2]11'!K22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'[2]11'!B23</f>
        <v>42</v>
      </c>
      <c r="C21" s="195">
        <f>'[2]11'!C23</f>
        <v>30</v>
      </c>
      <c r="D21" s="195">
        <f>'[2]11'!D23</f>
        <v>0</v>
      </c>
      <c r="E21" s="195">
        <f>'[2]11'!E23</f>
        <v>0</v>
      </c>
      <c r="F21" s="15">
        <f t="shared" si="6"/>
        <v>72</v>
      </c>
      <c r="G21" s="194">
        <f>'[2]11'!H23</f>
        <v>0</v>
      </c>
      <c r="H21" s="195">
        <f>'[2]11'!I23</f>
        <v>0</v>
      </c>
      <c r="I21" s="195">
        <f>'[2]11'!J23</f>
        <v>0</v>
      </c>
      <c r="J21" s="195">
        <f>'[2]11'!K23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4">
        <f>'[2]11'!B24</f>
        <v>0</v>
      </c>
      <c r="C22" s="195">
        <f>'[2]11'!C24</f>
        <v>10</v>
      </c>
      <c r="D22" s="195">
        <f>'[2]11'!D24</f>
        <v>0</v>
      </c>
      <c r="E22" s="195">
        <f>'[2]11'!E24</f>
        <v>0</v>
      </c>
      <c r="F22" s="15">
        <f t="shared" si="6"/>
        <v>10</v>
      </c>
      <c r="G22" s="194">
        <f>'[2]11'!H24</f>
        <v>0</v>
      </c>
      <c r="H22" s="195">
        <f>'[2]11'!I24</f>
        <v>0</v>
      </c>
      <c r="I22" s="195">
        <f>'[2]11'!J24</f>
        <v>0</v>
      </c>
      <c r="J22" s="195">
        <f>'[2]11'!K24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4">
        <f>'[2]11'!B25</f>
        <v>0</v>
      </c>
      <c r="C23" s="195">
        <f>'[2]11'!C25</f>
        <v>10</v>
      </c>
      <c r="D23" s="195">
        <f>'[2]11'!D25</f>
        <v>0</v>
      </c>
      <c r="E23" s="195">
        <f>'[2]11'!E25</f>
        <v>0</v>
      </c>
      <c r="F23" s="15">
        <f t="shared" si="6"/>
        <v>10</v>
      </c>
      <c r="G23" s="194">
        <f>'[2]11'!H25</f>
        <v>0</v>
      </c>
      <c r="H23" s="195">
        <f>'[2]11'!I25</f>
        <v>0</v>
      </c>
      <c r="I23" s="195">
        <f>'[2]11'!J25</f>
        <v>0</v>
      </c>
      <c r="J23" s="195">
        <f>'[2]11'!K25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4">
        <f>'[2]11'!B26</f>
        <v>0</v>
      </c>
      <c r="C24" s="195">
        <f>'[2]11'!C26</f>
        <v>10</v>
      </c>
      <c r="D24" s="195">
        <f>'[2]11'!D26</f>
        <v>0</v>
      </c>
      <c r="E24" s="195">
        <f>'[2]11'!E26</f>
        <v>0</v>
      </c>
      <c r="F24" s="15">
        <f t="shared" si="6"/>
        <v>10</v>
      </c>
      <c r="G24" s="194">
        <f>'[2]11'!H26</f>
        <v>0</v>
      </c>
      <c r="H24" s="195">
        <f>'[2]11'!I26</f>
        <v>0</v>
      </c>
      <c r="I24" s="195">
        <f>'[2]11'!J26</f>
        <v>0</v>
      </c>
      <c r="J24" s="195">
        <f>'[2]11'!K26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4">
        <f>'[2]11'!B27</f>
        <v>0</v>
      </c>
      <c r="C25" s="195">
        <f>'[2]11'!C27</f>
        <v>10</v>
      </c>
      <c r="D25" s="195">
        <f>'[2]11'!D27</f>
        <v>0</v>
      </c>
      <c r="E25" s="195">
        <f>'[2]11'!E27</f>
        <v>0</v>
      </c>
      <c r="F25" s="15">
        <f t="shared" si="6"/>
        <v>10</v>
      </c>
      <c r="G25" s="194">
        <f>'[2]11'!H27</f>
        <v>0</v>
      </c>
      <c r="H25" s="195">
        <f>'[2]11'!I27</f>
        <v>10</v>
      </c>
      <c r="I25" s="195">
        <f>'[2]11'!J27</f>
        <v>0</v>
      </c>
      <c r="J25" s="195">
        <f>'[2]11'!K27</f>
        <v>0</v>
      </c>
      <c r="K25" s="15">
        <f t="shared" si="3"/>
        <v>10</v>
      </c>
      <c r="L25" s="18">
        <f>frq!C25</f>
        <v>1</v>
      </c>
      <c r="M25" s="124">
        <f t="shared" si="4"/>
        <v>-0.4</v>
      </c>
      <c r="N25" s="16">
        <f t="shared" si="0"/>
        <v>10</v>
      </c>
      <c r="O25" s="16">
        <f t="shared" si="1"/>
        <v>0</v>
      </c>
      <c r="P25" s="16">
        <f t="shared" si="2"/>
        <v>0</v>
      </c>
      <c r="Q25" s="17">
        <f t="shared" si="5"/>
        <v>9.6</v>
      </c>
      <c r="R25" s="18">
        <v>0.4</v>
      </c>
    </row>
    <row r="26" spans="1:18">
      <c r="A26" s="8" t="s">
        <v>68</v>
      </c>
      <c r="B26" s="194">
        <f>'[2]11'!B28</f>
        <v>0</v>
      </c>
      <c r="C26" s="195">
        <f>'[2]11'!C28</f>
        <v>45</v>
      </c>
      <c r="D26" s="195">
        <f>'[2]11'!D28</f>
        <v>0</v>
      </c>
      <c r="E26" s="195">
        <f>'[2]11'!E28</f>
        <v>0</v>
      </c>
      <c r="F26" s="15">
        <f t="shared" si="6"/>
        <v>45</v>
      </c>
      <c r="G26" s="194">
        <f>'[2]11'!H28</f>
        <v>0</v>
      </c>
      <c r="H26" s="195">
        <f>'[2]11'!I28</f>
        <v>12</v>
      </c>
      <c r="I26" s="195">
        <f>'[2]11'!J28</f>
        <v>0</v>
      </c>
      <c r="J26" s="195">
        <f>'[2]11'!K28</f>
        <v>0</v>
      </c>
      <c r="K26" s="15">
        <f t="shared" si="3"/>
        <v>12</v>
      </c>
      <c r="L26" s="18">
        <f>frq!C26</f>
        <v>1</v>
      </c>
      <c r="M26" s="124">
        <f t="shared" si="4"/>
        <v>-0.4</v>
      </c>
      <c r="N26" s="16">
        <f t="shared" si="0"/>
        <v>12</v>
      </c>
      <c r="O26" s="16">
        <f t="shared" si="1"/>
        <v>0</v>
      </c>
      <c r="P26" s="16">
        <f t="shared" si="2"/>
        <v>0</v>
      </c>
      <c r="Q26" s="17">
        <f t="shared" si="5"/>
        <v>11.6</v>
      </c>
      <c r="R26" s="18">
        <v>0.4</v>
      </c>
    </row>
    <row r="27" spans="1:18">
      <c r="A27" s="8" t="s">
        <v>69</v>
      </c>
      <c r="B27" s="194">
        <f>'[2]11'!B29</f>
        <v>0</v>
      </c>
      <c r="C27" s="195">
        <f>'[2]11'!C29</f>
        <v>45</v>
      </c>
      <c r="D27" s="195">
        <f>'[2]11'!D29</f>
        <v>0</v>
      </c>
      <c r="E27" s="195">
        <f>'[2]11'!E29</f>
        <v>0</v>
      </c>
      <c r="F27" s="15">
        <f t="shared" si="6"/>
        <v>45</v>
      </c>
      <c r="G27" s="194">
        <f>'[2]11'!H29</f>
        <v>0</v>
      </c>
      <c r="H27" s="195">
        <f>'[2]11'!I29</f>
        <v>12</v>
      </c>
      <c r="I27" s="195">
        <f>'[2]11'!J29</f>
        <v>0</v>
      </c>
      <c r="J27" s="195">
        <f>'[2]11'!K29</f>
        <v>0</v>
      </c>
      <c r="K27" s="15">
        <f t="shared" si="3"/>
        <v>12</v>
      </c>
      <c r="L27" s="18">
        <f>frq!C27</f>
        <v>1</v>
      </c>
      <c r="M27" s="124">
        <f t="shared" si="4"/>
        <v>-0.4</v>
      </c>
      <c r="N27" s="16">
        <f t="shared" si="0"/>
        <v>12</v>
      </c>
      <c r="O27" s="16">
        <f t="shared" si="1"/>
        <v>0</v>
      </c>
      <c r="P27" s="16">
        <f t="shared" si="2"/>
        <v>0</v>
      </c>
      <c r="Q27" s="17">
        <f t="shared" si="5"/>
        <v>11.6</v>
      </c>
      <c r="R27" s="18">
        <v>0.4</v>
      </c>
    </row>
    <row r="28" spans="1:18">
      <c r="A28" s="8" t="s">
        <v>70</v>
      </c>
      <c r="B28" s="194">
        <f>'[2]11'!B30</f>
        <v>0</v>
      </c>
      <c r="C28" s="195">
        <f>'[2]11'!C30</f>
        <v>45</v>
      </c>
      <c r="D28" s="195">
        <f>'[2]11'!D30</f>
        <v>0</v>
      </c>
      <c r="E28" s="195">
        <f>'[2]11'!E30</f>
        <v>0</v>
      </c>
      <c r="F28" s="15">
        <f t="shared" si="6"/>
        <v>45</v>
      </c>
      <c r="G28" s="194">
        <f>'[2]11'!H30</f>
        <v>0</v>
      </c>
      <c r="H28" s="195">
        <f>'[2]11'!I30</f>
        <v>12</v>
      </c>
      <c r="I28" s="195">
        <f>'[2]11'!J30</f>
        <v>0</v>
      </c>
      <c r="J28" s="195">
        <f>'[2]11'!K30</f>
        <v>0</v>
      </c>
      <c r="K28" s="15">
        <f t="shared" si="3"/>
        <v>12</v>
      </c>
      <c r="L28" s="18">
        <f>frq!C28</f>
        <v>1</v>
      </c>
      <c r="M28" s="124">
        <f t="shared" si="4"/>
        <v>-0.4</v>
      </c>
      <c r="N28" s="16">
        <f t="shared" si="0"/>
        <v>12</v>
      </c>
      <c r="O28" s="16">
        <f t="shared" si="1"/>
        <v>0</v>
      </c>
      <c r="P28" s="16">
        <f t="shared" si="2"/>
        <v>0</v>
      </c>
      <c r="Q28" s="17">
        <f t="shared" si="5"/>
        <v>11.6</v>
      </c>
      <c r="R28" s="18">
        <v>0.4</v>
      </c>
    </row>
    <row r="29" spans="1:18">
      <c r="A29" s="8" t="s">
        <v>71</v>
      </c>
      <c r="B29" s="194">
        <f>'[2]11'!B31</f>
        <v>0</v>
      </c>
      <c r="C29" s="195">
        <f>'[2]11'!C31</f>
        <v>45</v>
      </c>
      <c r="D29" s="195">
        <f>'[2]11'!D31</f>
        <v>0</v>
      </c>
      <c r="E29" s="195">
        <f>'[2]11'!E31</f>
        <v>0</v>
      </c>
      <c r="F29" s="15">
        <f t="shared" si="6"/>
        <v>45</v>
      </c>
      <c r="G29" s="194">
        <f>'[2]11'!H31</f>
        <v>0</v>
      </c>
      <c r="H29" s="195">
        <f>'[2]11'!I31</f>
        <v>15</v>
      </c>
      <c r="I29" s="195">
        <f>'[2]11'!J31</f>
        <v>0</v>
      </c>
      <c r="J29" s="195">
        <f>'[2]11'!K31</f>
        <v>0</v>
      </c>
      <c r="K29" s="15">
        <f t="shared" si="3"/>
        <v>15</v>
      </c>
      <c r="L29" s="18">
        <f>frq!C29</f>
        <v>1</v>
      </c>
      <c r="M29" s="124">
        <f t="shared" si="4"/>
        <v>-0.4</v>
      </c>
      <c r="N29" s="16">
        <f t="shared" si="0"/>
        <v>15</v>
      </c>
      <c r="O29" s="16">
        <f t="shared" si="1"/>
        <v>0</v>
      </c>
      <c r="P29" s="16">
        <f t="shared" si="2"/>
        <v>0</v>
      </c>
      <c r="Q29" s="17">
        <f t="shared" si="5"/>
        <v>14.6</v>
      </c>
      <c r="R29" s="18">
        <v>0.4</v>
      </c>
    </row>
    <row r="30" spans="1:18">
      <c r="A30" s="8" t="s">
        <v>72</v>
      </c>
      <c r="B30" s="194">
        <f>'[2]11'!B32</f>
        <v>0</v>
      </c>
      <c r="C30" s="195">
        <f>'[2]11'!C32</f>
        <v>55</v>
      </c>
      <c r="D30" s="195">
        <f>'[2]11'!D32</f>
        <v>0</v>
      </c>
      <c r="E30" s="195">
        <f>'[2]11'!E32</f>
        <v>0</v>
      </c>
      <c r="F30" s="15">
        <f t="shared" si="6"/>
        <v>55</v>
      </c>
      <c r="G30" s="194">
        <f>'[2]11'!H32</f>
        <v>0</v>
      </c>
      <c r="H30" s="195">
        <f>'[2]11'!I32</f>
        <v>15</v>
      </c>
      <c r="I30" s="195">
        <f>'[2]11'!J32</f>
        <v>0</v>
      </c>
      <c r="J30" s="195">
        <f>'[2]11'!K32</f>
        <v>0</v>
      </c>
      <c r="K30" s="15">
        <f t="shared" si="3"/>
        <v>15</v>
      </c>
      <c r="L30" s="18">
        <f>frq!C30</f>
        <v>1</v>
      </c>
      <c r="M30" s="124">
        <f t="shared" si="4"/>
        <v>-0.4</v>
      </c>
      <c r="N30" s="16">
        <f t="shared" si="0"/>
        <v>15</v>
      </c>
      <c r="O30" s="16">
        <f t="shared" si="1"/>
        <v>0</v>
      </c>
      <c r="P30" s="16">
        <f t="shared" si="2"/>
        <v>0</v>
      </c>
      <c r="Q30" s="17">
        <f t="shared" si="5"/>
        <v>14.6</v>
      </c>
      <c r="R30" s="18">
        <v>0.4</v>
      </c>
    </row>
    <row r="31" spans="1:18">
      <c r="A31" s="8" t="s">
        <v>73</v>
      </c>
      <c r="B31" s="194">
        <f>'[2]11'!B33</f>
        <v>0</v>
      </c>
      <c r="C31" s="195">
        <f>'[2]11'!C33</f>
        <v>55</v>
      </c>
      <c r="D31" s="195">
        <f>'[2]11'!D33</f>
        <v>0</v>
      </c>
      <c r="E31" s="195">
        <f>'[2]11'!E33</f>
        <v>0</v>
      </c>
      <c r="F31" s="15">
        <f t="shared" si="6"/>
        <v>55</v>
      </c>
      <c r="G31" s="194">
        <f>'[2]11'!H33</f>
        <v>0</v>
      </c>
      <c r="H31" s="195">
        <f>'[2]11'!I33</f>
        <v>15</v>
      </c>
      <c r="I31" s="195">
        <f>'[2]11'!J33</f>
        <v>0</v>
      </c>
      <c r="J31" s="195">
        <f>'[2]11'!K33</f>
        <v>0</v>
      </c>
      <c r="K31" s="15">
        <f t="shared" si="3"/>
        <v>15</v>
      </c>
      <c r="L31" s="18">
        <f>frq!C31</f>
        <v>1</v>
      </c>
      <c r="M31" s="124">
        <f t="shared" si="4"/>
        <v>-0.4</v>
      </c>
      <c r="N31" s="16">
        <f t="shared" si="0"/>
        <v>15</v>
      </c>
      <c r="O31" s="16">
        <f t="shared" si="1"/>
        <v>0</v>
      </c>
      <c r="P31" s="16">
        <f t="shared" si="2"/>
        <v>0</v>
      </c>
      <c r="Q31" s="17">
        <f t="shared" si="5"/>
        <v>14.6</v>
      </c>
      <c r="R31" s="18">
        <v>0.4</v>
      </c>
    </row>
    <row r="32" spans="1:18">
      <c r="A32" s="8" t="s">
        <v>74</v>
      </c>
      <c r="B32" s="194">
        <f>'[2]11'!B34</f>
        <v>0</v>
      </c>
      <c r="C32" s="195">
        <f>'[2]11'!C34</f>
        <v>55</v>
      </c>
      <c r="D32" s="195">
        <f>'[2]11'!D34</f>
        <v>0</v>
      </c>
      <c r="E32" s="195">
        <f>'[2]11'!E34</f>
        <v>0</v>
      </c>
      <c r="F32" s="15">
        <f t="shared" si="6"/>
        <v>55</v>
      </c>
      <c r="G32" s="194">
        <f>'[2]11'!H34</f>
        <v>0</v>
      </c>
      <c r="H32" s="195">
        <f>'[2]11'!I34</f>
        <v>15</v>
      </c>
      <c r="I32" s="195">
        <f>'[2]11'!J34</f>
        <v>0</v>
      </c>
      <c r="J32" s="195">
        <f>'[2]11'!K34</f>
        <v>0</v>
      </c>
      <c r="K32" s="15">
        <f t="shared" si="3"/>
        <v>15</v>
      </c>
      <c r="L32" s="18">
        <f>frq!C32</f>
        <v>1</v>
      </c>
      <c r="M32" s="124">
        <f t="shared" si="4"/>
        <v>-0.4</v>
      </c>
      <c r="N32" s="16">
        <f t="shared" si="0"/>
        <v>15</v>
      </c>
      <c r="O32" s="16">
        <f t="shared" si="1"/>
        <v>0</v>
      </c>
      <c r="P32" s="16">
        <f t="shared" si="2"/>
        <v>0</v>
      </c>
      <c r="Q32" s="17">
        <f t="shared" si="5"/>
        <v>14.6</v>
      </c>
      <c r="R32" s="18">
        <v>0.4</v>
      </c>
    </row>
    <row r="33" spans="1:18">
      <c r="A33" s="8" t="s">
        <v>75</v>
      </c>
      <c r="B33" s="194">
        <f>'[2]11'!B35</f>
        <v>0</v>
      </c>
      <c r="C33" s="195">
        <f>'[2]11'!C35</f>
        <v>55</v>
      </c>
      <c r="D33" s="195">
        <f>'[2]11'!D35</f>
        <v>0</v>
      </c>
      <c r="E33" s="195">
        <f>'[2]11'!E35</f>
        <v>0</v>
      </c>
      <c r="F33" s="15">
        <f t="shared" si="6"/>
        <v>55</v>
      </c>
      <c r="G33" s="194">
        <f>'[2]11'!H35</f>
        <v>0</v>
      </c>
      <c r="H33" s="195">
        <f>'[2]11'!I35</f>
        <v>17</v>
      </c>
      <c r="I33" s="195">
        <f>'[2]11'!J35</f>
        <v>0</v>
      </c>
      <c r="J33" s="195">
        <f>'[2]11'!K35</f>
        <v>0</v>
      </c>
      <c r="K33" s="15">
        <f t="shared" si="3"/>
        <v>17</v>
      </c>
      <c r="L33" s="18">
        <f>frq!C33</f>
        <v>1</v>
      </c>
      <c r="M33" s="124">
        <f t="shared" si="4"/>
        <v>-0.4</v>
      </c>
      <c r="N33" s="16">
        <f t="shared" si="0"/>
        <v>17</v>
      </c>
      <c r="O33" s="16">
        <f t="shared" si="1"/>
        <v>0</v>
      </c>
      <c r="P33" s="16">
        <f t="shared" si="2"/>
        <v>0</v>
      </c>
      <c r="Q33" s="17">
        <f t="shared" si="5"/>
        <v>16.600000000000001</v>
      </c>
      <c r="R33" s="18">
        <v>0.4</v>
      </c>
    </row>
    <row r="34" spans="1:18">
      <c r="A34" s="8" t="s">
        <v>76</v>
      </c>
      <c r="B34" s="194">
        <f>'[2]11'!B36</f>
        <v>0</v>
      </c>
      <c r="C34" s="195">
        <f>'[2]11'!C36</f>
        <v>55</v>
      </c>
      <c r="D34" s="195">
        <f>'[2]11'!D36</f>
        <v>0</v>
      </c>
      <c r="E34" s="195">
        <f>'[2]11'!E36</f>
        <v>0</v>
      </c>
      <c r="F34" s="15">
        <f t="shared" si="6"/>
        <v>55</v>
      </c>
      <c r="G34" s="194">
        <f>'[2]11'!H36</f>
        <v>0</v>
      </c>
      <c r="H34" s="195">
        <f>'[2]11'!I36</f>
        <v>17</v>
      </c>
      <c r="I34" s="195">
        <f>'[2]11'!J36</f>
        <v>0</v>
      </c>
      <c r="J34" s="195">
        <f>'[2]11'!K36</f>
        <v>0</v>
      </c>
      <c r="K34" s="15">
        <f t="shared" si="3"/>
        <v>17</v>
      </c>
      <c r="L34" s="18">
        <f>frq!C34</f>
        <v>1</v>
      </c>
      <c r="M34" s="124">
        <f t="shared" si="4"/>
        <v>-0.4</v>
      </c>
      <c r="N34" s="16">
        <f t="shared" si="0"/>
        <v>17</v>
      </c>
      <c r="O34" s="16">
        <f t="shared" si="1"/>
        <v>0</v>
      </c>
      <c r="P34" s="16">
        <f t="shared" si="2"/>
        <v>0</v>
      </c>
      <c r="Q34" s="17">
        <f t="shared" si="5"/>
        <v>16.600000000000001</v>
      </c>
      <c r="R34" s="18">
        <v>0.4</v>
      </c>
    </row>
    <row r="35" spans="1:18">
      <c r="A35" s="8" t="s">
        <v>77</v>
      </c>
      <c r="B35" s="194">
        <f>'[2]11'!B37</f>
        <v>0</v>
      </c>
      <c r="C35" s="195">
        <f>'[2]11'!C37</f>
        <v>55</v>
      </c>
      <c r="D35" s="195">
        <f>'[2]11'!D37</f>
        <v>0</v>
      </c>
      <c r="E35" s="195">
        <f>'[2]11'!E37</f>
        <v>0</v>
      </c>
      <c r="F35" s="15">
        <f t="shared" si="6"/>
        <v>55</v>
      </c>
      <c r="G35" s="194">
        <f>'[2]11'!H37</f>
        <v>0</v>
      </c>
      <c r="H35" s="195">
        <f>'[2]11'!I37</f>
        <v>17</v>
      </c>
      <c r="I35" s="195">
        <f>'[2]11'!J37</f>
        <v>0</v>
      </c>
      <c r="J35" s="195">
        <f>'[2]11'!K37</f>
        <v>0</v>
      </c>
      <c r="K35" s="15">
        <f t="shared" si="3"/>
        <v>17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17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16.600000000000001</v>
      </c>
      <c r="R35" s="18">
        <v>0.4</v>
      </c>
    </row>
    <row r="36" spans="1:18">
      <c r="A36" s="8" t="s">
        <v>78</v>
      </c>
      <c r="B36" s="194">
        <f>'[2]11'!B38</f>
        <v>0</v>
      </c>
      <c r="C36" s="195">
        <f>'[2]11'!C38</f>
        <v>55</v>
      </c>
      <c r="D36" s="195">
        <f>'[2]11'!D38</f>
        <v>0</v>
      </c>
      <c r="E36" s="195">
        <f>'[2]11'!E38</f>
        <v>0</v>
      </c>
      <c r="F36" s="15">
        <f t="shared" si="6"/>
        <v>55</v>
      </c>
      <c r="G36" s="194">
        <f>'[2]11'!H38</f>
        <v>0</v>
      </c>
      <c r="H36" s="195">
        <f>'[2]11'!I38</f>
        <v>17</v>
      </c>
      <c r="I36" s="195">
        <f>'[2]11'!J38</f>
        <v>0</v>
      </c>
      <c r="J36" s="195">
        <f>'[2]11'!K38</f>
        <v>0</v>
      </c>
      <c r="K36" s="15">
        <f t="shared" si="3"/>
        <v>17</v>
      </c>
      <c r="L36" s="18">
        <f>frq!C36</f>
        <v>1</v>
      </c>
      <c r="M36" s="124">
        <f t="shared" si="4"/>
        <v>-0.4</v>
      </c>
      <c r="N36" s="16">
        <f t="shared" si="7"/>
        <v>17</v>
      </c>
      <c r="O36" s="16">
        <f t="shared" si="8"/>
        <v>0</v>
      </c>
      <c r="P36" s="16">
        <f t="shared" si="9"/>
        <v>0</v>
      </c>
      <c r="Q36" s="17">
        <f t="shared" si="5"/>
        <v>16.600000000000001</v>
      </c>
      <c r="R36" s="18">
        <v>0.4</v>
      </c>
    </row>
    <row r="37" spans="1:18">
      <c r="A37" s="8" t="s">
        <v>79</v>
      </c>
      <c r="B37" s="194">
        <f>'[2]11'!B39</f>
        <v>0</v>
      </c>
      <c r="C37" s="195">
        <f>'[2]11'!C39</f>
        <v>55</v>
      </c>
      <c r="D37" s="195">
        <f>'[2]11'!D39</f>
        <v>0</v>
      </c>
      <c r="E37" s="195">
        <f>'[2]11'!E39</f>
        <v>0</v>
      </c>
      <c r="F37" s="15">
        <f t="shared" si="6"/>
        <v>55</v>
      </c>
      <c r="G37" s="194">
        <f>'[2]11'!H39</f>
        <v>0</v>
      </c>
      <c r="H37" s="195">
        <f>'[2]11'!I39</f>
        <v>17</v>
      </c>
      <c r="I37" s="195">
        <f>'[2]11'!J39</f>
        <v>0</v>
      </c>
      <c r="J37" s="195">
        <f>'[2]11'!K39</f>
        <v>0</v>
      </c>
      <c r="K37" s="15">
        <f t="shared" si="3"/>
        <v>17</v>
      </c>
      <c r="L37" s="18">
        <f>frq!C37</f>
        <v>1</v>
      </c>
      <c r="M37" s="124">
        <f t="shared" si="4"/>
        <v>-0.4</v>
      </c>
      <c r="N37" s="16">
        <f t="shared" si="7"/>
        <v>17</v>
      </c>
      <c r="O37" s="16">
        <f t="shared" si="8"/>
        <v>0</v>
      </c>
      <c r="P37" s="16">
        <f t="shared" si="9"/>
        <v>0</v>
      </c>
      <c r="Q37" s="17">
        <f t="shared" si="5"/>
        <v>16.600000000000001</v>
      </c>
      <c r="R37" s="18">
        <v>0.4</v>
      </c>
    </row>
    <row r="38" spans="1:18">
      <c r="A38" s="8" t="s">
        <v>80</v>
      </c>
      <c r="B38" s="194">
        <f>'[2]11'!B40</f>
        <v>0</v>
      </c>
      <c r="C38" s="195">
        <f>'[2]11'!C40</f>
        <v>60</v>
      </c>
      <c r="D38" s="195">
        <f>'[2]11'!D40</f>
        <v>0</v>
      </c>
      <c r="E38" s="195">
        <f>'[2]11'!E40</f>
        <v>0</v>
      </c>
      <c r="F38" s="15">
        <f t="shared" si="6"/>
        <v>60</v>
      </c>
      <c r="G38" s="194">
        <f>'[2]11'!H40</f>
        <v>0</v>
      </c>
      <c r="H38" s="195">
        <f>'[2]11'!I40</f>
        <v>19</v>
      </c>
      <c r="I38" s="195">
        <f>'[2]11'!J40</f>
        <v>0</v>
      </c>
      <c r="J38" s="195">
        <f>'[2]11'!K40</f>
        <v>0</v>
      </c>
      <c r="K38" s="15">
        <f t="shared" si="3"/>
        <v>19</v>
      </c>
      <c r="L38" s="18">
        <f>frq!C38</f>
        <v>1</v>
      </c>
      <c r="M38" s="124">
        <f t="shared" si="4"/>
        <v>-0.4</v>
      </c>
      <c r="N38" s="16">
        <f t="shared" si="7"/>
        <v>19</v>
      </c>
      <c r="O38" s="16">
        <f t="shared" si="8"/>
        <v>0</v>
      </c>
      <c r="P38" s="16">
        <f t="shared" si="9"/>
        <v>0</v>
      </c>
      <c r="Q38" s="17">
        <f t="shared" si="5"/>
        <v>18.600000000000001</v>
      </c>
      <c r="R38" s="18">
        <v>0.4</v>
      </c>
    </row>
    <row r="39" spans="1:18">
      <c r="A39" s="8" t="s">
        <v>81</v>
      </c>
      <c r="B39" s="194">
        <f>'[2]11'!B41</f>
        <v>0</v>
      </c>
      <c r="C39" s="195">
        <f>'[2]11'!C41</f>
        <v>60</v>
      </c>
      <c r="D39" s="195">
        <f>'[2]11'!D41</f>
        <v>0</v>
      </c>
      <c r="E39" s="195">
        <f>'[2]11'!E41</f>
        <v>0</v>
      </c>
      <c r="F39" s="15">
        <f t="shared" si="6"/>
        <v>60</v>
      </c>
      <c r="G39" s="194">
        <f>'[2]11'!H41</f>
        <v>0</v>
      </c>
      <c r="H39" s="195">
        <f>'[2]11'!I41</f>
        <v>19</v>
      </c>
      <c r="I39" s="195">
        <f>'[2]11'!J41</f>
        <v>0</v>
      </c>
      <c r="J39" s="195">
        <f>'[2]11'!K41</f>
        <v>0</v>
      </c>
      <c r="K39" s="15">
        <f t="shared" si="3"/>
        <v>19</v>
      </c>
      <c r="L39" s="18">
        <f>frq!C39</f>
        <v>1</v>
      </c>
      <c r="M39" s="124">
        <f t="shared" si="4"/>
        <v>-0.7</v>
      </c>
      <c r="N39" s="16">
        <f t="shared" si="7"/>
        <v>19</v>
      </c>
      <c r="O39" s="16">
        <f t="shared" si="8"/>
        <v>0</v>
      </c>
      <c r="P39" s="16">
        <f t="shared" si="9"/>
        <v>0</v>
      </c>
      <c r="Q39" s="17">
        <f t="shared" si="5"/>
        <v>18.3</v>
      </c>
      <c r="R39" s="18">
        <v>0.7</v>
      </c>
    </row>
    <row r="40" spans="1:18">
      <c r="A40" s="8" t="s">
        <v>82</v>
      </c>
      <c r="B40" s="194">
        <f>'[2]11'!B42</f>
        <v>0</v>
      </c>
      <c r="C40" s="195">
        <f>'[2]11'!C42</f>
        <v>60</v>
      </c>
      <c r="D40" s="195">
        <f>'[2]11'!D42</f>
        <v>0</v>
      </c>
      <c r="E40" s="195">
        <f>'[2]11'!E42</f>
        <v>0</v>
      </c>
      <c r="F40" s="15">
        <f t="shared" si="6"/>
        <v>60</v>
      </c>
      <c r="G40" s="194">
        <f>'[2]11'!H42</f>
        <v>0</v>
      </c>
      <c r="H40" s="195">
        <f>'[2]11'!I42</f>
        <v>19</v>
      </c>
      <c r="I40" s="195">
        <f>'[2]11'!J42</f>
        <v>0</v>
      </c>
      <c r="J40" s="195">
        <f>'[2]11'!K42</f>
        <v>0</v>
      </c>
      <c r="K40" s="15">
        <f t="shared" si="3"/>
        <v>19</v>
      </c>
      <c r="L40" s="18">
        <f>frq!C40</f>
        <v>1</v>
      </c>
      <c r="M40" s="124">
        <f t="shared" si="4"/>
        <v>-0.7</v>
      </c>
      <c r="N40" s="16">
        <f t="shared" si="7"/>
        <v>19</v>
      </c>
      <c r="O40" s="16">
        <f t="shared" si="8"/>
        <v>0</v>
      </c>
      <c r="P40" s="16">
        <f t="shared" si="9"/>
        <v>0</v>
      </c>
      <c r="Q40" s="17">
        <f t="shared" si="5"/>
        <v>18.3</v>
      </c>
      <c r="R40" s="18">
        <v>0.7</v>
      </c>
    </row>
    <row r="41" spans="1:18">
      <c r="A41" s="8" t="s">
        <v>83</v>
      </c>
      <c r="B41" s="194">
        <f>'[2]11'!B43</f>
        <v>0</v>
      </c>
      <c r="C41" s="195">
        <f>'[2]11'!C43</f>
        <v>60</v>
      </c>
      <c r="D41" s="195">
        <f>'[2]11'!D43</f>
        <v>0</v>
      </c>
      <c r="E41" s="195">
        <f>'[2]11'!E43</f>
        <v>0</v>
      </c>
      <c r="F41" s="15">
        <f t="shared" si="6"/>
        <v>60</v>
      </c>
      <c r="G41" s="194">
        <f>'[2]11'!H43</f>
        <v>0</v>
      </c>
      <c r="H41" s="195">
        <f>'[2]11'!I43</f>
        <v>19</v>
      </c>
      <c r="I41" s="195">
        <f>'[2]11'!J43</f>
        <v>0</v>
      </c>
      <c r="J41" s="195">
        <f>'[2]11'!K43</f>
        <v>0</v>
      </c>
      <c r="K41" s="15">
        <f t="shared" si="3"/>
        <v>19</v>
      </c>
      <c r="L41" s="18">
        <f>frq!C41</f>
        <v>1</v>
      </c>
      <c r="M41" s="124">
        <f t="shared" si="4"/>
        <v>-0.7</v>
      </c>
      <c r="N41" s="16">
        <f t="shared" si="7"/>
        <v>19</v>
      </c>
      <c r="O41" s="16">
        <f t="shared" si="8"/>
        <v>0</v>
      </c>
      <c r="P41" s="16">
        <f t="shared" si="9"/>
        <v>0</v>
      </c>
      <c r="Q41" s="17">
        <f t="shared" si="5"/>
        <v>18.3</v>
      </c>
      <c r="R41" s="18">
        <v>0.7</v>
      </c>
    </row>
    <row r="42" spans="1:18">
      <c r="A42" s="8" t="s">
        <v>84</v>
      </c>
      <c r="B42" s="194">
        <f>'[2]11'!B44</f>
        <v>0</v>
      </c>
      <c r="C42" s="195">
        <f>'[2]11'!C44</f>
        <v>60</v>
      </c>
      <c r="D42" s="195">
        <f>'[2]11'!D44</f>
        <v>0</v>
      </c>
      <c r="E42" s="195">
        <f>'[2]11'!E44</f>
        <v>0</v>
      </c>
      <c r="F42" s="15">
        <f t="shared" si="6"/>
        <v>60</v>
      </c>
      <c r="G42" s="194">
        <f>'[2]11'!H44</f>
        <v>0</v>
      </c>
      <c r="H42" s="195">
        <f>'[2]11'!I44</f>
        <v>30</v>
      </c>
      <c r="I42" s="195">
        <f>'[2]11'!J44</f>
        <v>0</v>
      </c>
      <c r="J42" s="195">
        <f>'[2]11'!K44</f>
        <v>0</v>
      </c>
      <c r="K42" s="15">
        <f t="shared" si="3"/>
        <v>30</v>
      </c>
      <c r="L42" s="18">
        <f>frq!C42</f>
        <v>1</v>
      </c>
      <c r="M42" s="124">
        <f t="shared" si="4"/>
        <v>-0.7</v>
      </c>
      <c r="N42" s="16">
        <f t="shared" si="7"/>
        <v>30</v>
      </c>
      <c r="O42" s="16">
        <f t="shared" si="8"/>
        <v>0</v>
      </c>
      <c r="P42" s="16">
        <f t="shared" si="9"/>
        <v>0</v>
      </c>
      <c r="Q42" s="17">
        <f t="shared" si="5"/>
        <v>29.3</v>
      </c>
      <c r="R42" s="18">
        <v>0.7</v>
      </c>
    </row>
    <row r="43" spans="1:18">
      <c r="A43" s="8" t="s">
        <v>85</v>
      </c>
      <c r="B43" s="194">
        <f>'[2]11'!B45</f>
        <v>0</v>
      </c>
      <c r="C43" s="195">
        <f>'[2]11'!C45</f>
        <v>60</v>
      </c>
      <c r="D43" s="195">
        <f>'[2]11'!D45</f>
        <v>0</v>
      </c>
      <c r="E43" s="195">
        <f>'[2]11'!E45</f>
        <v>0</v>
      </c>
      <c r="F43" s="15">
        <f t="shared" si="6"/>
        <v>60</v>
      </c>
      <c r="G43" s="194">
        <f>'[2]11'!H45</f>
        <v>0</v>
      </c>
      <c r="H43" s="195">
        <f>'[2]11'!I45</f>
        <v>0</v>
      </c>
      <c r="I43" s="195">
        <f>'[2]11'!J45</f>
        <v>0</v>
      </c>
      <c r="J43" s="195">
        <f>'[2]11'!K45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4">
        <f>'[2]11'!B46</f>
        <v>0</v>
      </c>
      <c r="C44" s="195">
        <f>'[2]11'!C46</f>
        <v>60</v>
      </c>
      <c r="D44" s="195">
        <f>'[2]11'!D46</f>
        <v>0</v>
      </c>
      <c r="E44" s="195">
        <f>'[2]11'!E46</f>
        <v>0</v>
      </c>
      <c r="F44" s="15">
        <f t="shared" si="6"/>
        <v>60</v>
      </c>
      <c r="G44" s="194">
        <f>'[2]11'!H46</f>
        <v>0</v>
      </c>
      <c r="H44" s="195">
        <f>'[2]11'!I46</f>
        <v>0</v>
      </c>
      <c r="I44" s="195">
        <f>'[2]11'!J46</f>
        <v>0</v>
      </c>
      <c r="J44" s="195">
        <f>'[2]11'!K46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4">
        <f>'[2]11'!B47</f>
        <v>0</v>
      </c>
      <c r="C45" s="195">
        <f>'[2]11'!C47</f>
        <v>60</v>
      </c>
      <c r="D45" s="195">
        <f>'[2]11'!D47</f>
        <v>0</v>
      </c>
      <c r="E45" s="195">
        <f>'[2]11'!E47</f>
        <v>0</v>
      </c>
      <c r="F45" s="15">
        <f t="shared" si="6"/>
        <v>60</v>
      </c>
      <c r="G45" s="194">
        <f>'[2]11'!H47</f>
        <v>0</v>
      </c>
      <c r="H45" s="195">
        <f>'[2]11'!I47</f>
        <v>0</v>
      </c>
      <c r="I45" s="195">
        <f>'[2]11'!J47</f>
        <v>0</v>
      </c>
      <c r="J45" s="195">
        <f>'[2]11'!K47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4">
        <f>'[2]11'!B48</f>
        <v>0</v>
      </c>
      <c r="C46" s="195">
        <f>'[2]11'!C48</f>
        <v>60</v>
      </c>
      <c r="D46" s="195">
        <f>'[2]11'!D48</f>
        <v>0</v>
      </c>
      <c r="E46" s="195">
        <f>'[2]11'!E48</f>
        <v>0</v>
      </c>
      <c r="F46" s="15">
        <f t="shared" si="6"/>
        <v>60</v>
      </c>
      <c r="G46" s="194">
        <f>'[2]11'!H48</f>
        <v>0</v>
      </c>
      <c r="H46" s="195">
        <f>'[2]11'!I48</f>
        <v>0</v>
      </c>
      <c r="I46" s="195">
        <f>'[2]11'!J48</f>
        <v>0</v>
      </c>
      <c r="J46" s="195">
        <f>'[2]11'!K48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4">
        <f>'[2]11'!B49</f>
        <v>0</v>
      </c>
      <c r="C47" s="195">
        <f>'[2]11'!C49</f>
        <v>60</v>
      </c>
      <c r="D47" s="195">
        <f>'[2]11'!D49</f>
        <v>0</v>
      </c>
      <c r="E47" s="195">
        <f>'[2]11'!E49</f>
        <v>0</v>
      </c>
      <c r="F47" s="15">
        <f t="shared" si="6"/>
        <v>60</v>
      </c>
      <c r="G47" s="194">
        <f>'[2]11'!H49</f>
        <v>0</v>
      </c>
      <c r="H47" s="195">
        <f>'[2]11'!I49</f>
        <v>0</v>
      </c>
      <c r="I47" s="195">
        <f>'[2]11'!J49</f>
        <v>0</v>
      </c>
      <c r="J47" s="195">
        <f>'[2]11'!K49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4">
        <f>'[2]11'!B50</f>
        <v>0</v>
      </c>
      <c r="C48" s="195">
        <f>'[2]11'!C50</f>
        <v>60</v>
      </c>
      <c r="D48" s="195">
        <f>'[2]11'!D50</f>
        <v>0</v>
      </c>
      <c r="E48" s="195">
        <f>'[2]11'!E50</f>
        <v>0</v>
      </c>
      <c r="F48" s="15">
        <f t="shared" si="6"/>
        <v>60</v>
      </c>
      <c r="G48" s="194">
        <f>'[2]11'!H50</f>
        <v>0</v>
      </c>
      <c r="H48" s="195">
        <f>'[2]11'!I50</f>
        <v>0</v>
      </c>
      <c r="I48" s="195">
        <f>'[2]11'!J50</f>
        <v>0</v>
      </c>
      <c r="J48" s="195">
        <f>'[2]11'!K50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4">
        <f>'[2]11'!B51</f>
        <v>0</v>
      </c>
      <c r="C49" s="195">
        <f>'[2]11'!C51</f>
        <v>60</v>
      </c>
      <c r="D49" s="195">
        <f>'[2]11'!D51</f>
        <v>0</v>
      </c>
      <c r="E49" s="195">
        <f>'[2]11'!E51</f>
        <v>0</v>
      </c>
      <c r="F49" s="15">
        <f t="shared" si="6"/>
        <v>60</v>
      </c>
      <c r="G49" s="194">
        <f>'[2]11'!H51</f>
        <v>0</v>
      </c>
      <c r="H49" s="195">
        <f>'[2]11'!I51</f>
        <v>0</v>
      </c>
      <c r="I49" s="195">
        <f>'[2]11'!J51</f>
        <v>0</v>
      </c>
      <c r="J49" s="195">
        <f>'[2]11'!K51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4">
        <f>'[2]11'!B52</f>
        <v>0</v>
      </c>
      <c r="C50" s="195">
        <f>'[2]11'!C52</f>
        <v>60</v>
      </c>
      <c r="D50" s="195">
        <f>'[2]11'!D52</f>
        <v>0</v>
      </c>
      <c r="E50" s="195">
        <f>'[2]11'!E52</f>
        <v>0</v>
      </c>
      <c r="F50" s="15">
        <f t="shared" si="6"/>
        <v>60</v>
      </c>
      <c r="G50" s="194">
        <f>'[2]11'!H52</f>
        <v>0</v>
      </c>
      <c r="H50" s="195">
        <f>'[2]11'!I52</f>
        <v>0</v>
      </c>
      <c r="I50" s="195">
        <f>'[2]11'!J52</f>
        <v>0</v>
      </c>
      <c r="J50" s="195">
        <f>'[2]11'!K52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4">
        <f>'[2]11'!B53</f>
        <v>0</v>
      </c>
      <c r="C51" s="195">
        <f>'[2]11'!C53</f>
        <v>60</v>
      </c>
      <c r="D51" s="195">
        <f>'[2]11'!D53</f>
        <v>0</v>
      </c>
      <c r="E51" s="195">
        <f>'[2]11'!E53</f>
        <v>0</v>
      </c>
      <c r="F51" s="15">
        <f t="shared" si="6"/>
        <v>60</v>
      </c>
      <c r="G51" s="194">
        <f>'[2]11'!H53</f>
        <v>0</v>
      </c>
      <c r="H51" s="195">
        <f>'[2]11'!I53</f>
        <v>0</v>
      </c>
      <c r="I51" s="195">
        <f>'[2]11'!J53</f>
        <v>0</v>
      </c>
      <c r="J51" s="195">
        <f>'[2]11'!K53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4">
        <f>'[2]11'!B54</f>
        <v>0</v>
      </c>
      <c r="C52" s="195">
        <f>'[2]11'!C54</f>
        <v>60</v>
      </c>
      <c r="D52" s="195">
        <f>'[2]11'!D54</f>
        <v>0</v>
      </c>
      <c r="E52" s="195">
        <f>'[2]11'!E54</f>
        <v>0</v>
      </c>
      <c r="F52" s="15">
        <f t="shared" si="6"/>
        <v>60</v>
      </c>
      <c r="G52" s="194">
        <f>'[2]11'!H54</f>
        <v>0</v>
      </c>
      <c r="H52" s="195">
        <f>'[2]11'!I54</f>
        <v>0</v>
      </c>
      <c r="I52" s="195">
        <f>'[2]11'!J54</f>
        <v>0</v>
      </c>
      <c r="J52" s="195">
        <f>'[2]11'!K54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4">
        <f>'[2]11'!B55</f>
        <v>0</v>
      </c>
      <c r="C53" s="195">
        <f>'[2]11'!C55</f>
        <v>60</v>
      </c>
      <c r="D53" s="195">
        <f>'[2]11'!D55</f>
        <v>0</v>
      </c>
      <c r="E53" s="195">
        <f>'[2]11'!E55</f>
        <v>0</v>
      </c>
      <c r="F53" s="15">
        <f t="shared" si="6"/>
        <v>60</v>
      </c>
      <c r="G53" s="194">
        <f>'[2]11'!H55</f>
        <v>0</v>
      </c>
      <c r="H53" s="195">
        <f>'[2]11'!I55</f>
        <v>0</v>
      </c>
      <c r="I53" s="195">
        <f>'[2]11'!J55</f>
        <v>0</v>
      </c>
      <c r="J53" s="195">
        <f>'[2]11'!K55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4">
        <f>'[2]11'!B56</f>
        <v>0</v>
      </c>
      <c r="C54" s="195">
        <f>'[2]11'!C56</f>
        <v>60</v>
      </c>
      <c r="D54" s="195">
        <f>'[2]11'!D56</f>
        <v>0</v>
      </c>
      <c r="E54" s="195">
        <f>'[2]11'!E56</f>
        <v>0</v>
      </c>
      <c r="F54" s="15">
        <f t="shared" si="6"/>
        <v>60</v>
      </c>
      <c r="G54" s="194">
        <f>'[2]11'!H56</f>
        <v>0</v>
      </c>
      <c r="H54" s="195">
        <f>'[2]11'!I56</f>
        <v>0</v>
      </c>
      <c r="I54" s="195">
        <f>'[2]11'!J56</f>
        <v>0</v>
      </c>
      <c r="J54" s="195">
        <f>'[2]11'!K56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4">
        <f>'[2]11'!B57</f>
        <v>0</v>
      </c>
      <c r="C55" s="195">
        <f>'[2]11'!C57</f>
        <v>60</v>
      </c>
      <c r="D55" s="195">
        <f>'[2]11'!D57</f>
        <v>0</v>
      </c>
      <c r="E55" s="195">
        <f>'[2]11'!E57</f>
        <v>0</v>
      </c>
      <c r="F55" s="15">
        <f t="shared" si="6"/>
        <v>60</v>
      </c>
      <c r="G55" s="194">
        <f>'[2]11'!H57</f>
        <v>0</v>
      </c>
      <c r="H55" s="195">
        <f>'[2]11'!I57</f>
        <v>0</v>
      </c>
      <c r="I55" s="195">
        <f>'[2]11'!J57</f>
        <v>0</v>
      </c>
      <c r="J55" s="195">
        <f>'[2]11'!K57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4">
        <f>'[2]11'!B58</f>
        <v>0</v>
      </c>
      <c r="C56" s="195">
        <f>'[2]11'!C58</f>
        <v>60</v>
      </c>
      <c r="D56" s="195">
        <f>'[2]11'!D58</f>
        <v>0</v>
      </c>
      <c r="E56" s="195">
        <f>'[2]11'!E58</f>
        <v>0</v>
      </c>
      <c r="F56" s="15">
        <f t="shared" si="6"/>
        <v>60</v>
      </c>
      <c r="G56" s="194">
        <f>'[2]11'!H58</f>
        <v>0</v>
      </c>
      <c r="H56" s="195">
        <f>'[2]11'!I58</f>
        <v>0</v>
      </c>
      <c r="I56" s="195">
        <f>'[2]11'!J58</f>
        <v>0</v>
      </c>
      <c r="J56" s="195">
        <f>'[2]11'!K58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4">
        <f>'[2]11'!B59</f>
        <v>0</v>
      </c>
      <c r="C57" s="195">
        <f>'[2]11'!C59</f>
        <v>60</v>
      </c>
      <c r="D57" s="195">
        <f>'[2]11'!D59</f>
        <v>0</v>
      </c>
      <c r="E57" s="195">
        <f>'[2]11'!E59</f>
        <v>0</v>
      </c>
      <c r="F57" s="15">
        <f t="shared" si="6"/>
        <v>60</v>
      </c>
      <c r="G57" s="194">
        <f>'[2]11'!H59</f>
        <v>0</v>
      </c>
      <c r="H57" s="195">
        <f>'[2]11'!I59</f>
        <v>0</v>
      </c>
      <c r="I57" s="195">
        <f>'[2]11'!J59</f>
        <v>0</v>
      </c>
      <c r="J57" s="195">
        <f>'[2]11'!K59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4">
        <f>'[2]11'!B60</f>
        <v>0</v>
      </c>
      <c r="C58" s="195">
        <f>'[2]11'!C60</f>
        <v>60</v>
      </c>
      <c r="D58" s="195">
        <f>'[2]11'!D60</f>
        <v>0</v>
      </c>
      <c r="E58" s="195">
        <f>'[2]11'!E60</f>
        <v>0</v>
      </c>
      <c r="F58" s="15">
        <f t="shared" si="6"/>
        <v>60</v>
      </c>
      <c r="G58" s="194">
        <f>'[2]11'!H60</f>
        <v>0</v>
      </c>
      <c r="H58" s="195">
        <f>'[2]11'!I60</f>
        <v>0</v>
      </c>
      <c r="I58" s="195">
        <f>'[2]11'!J60</f>
        <v>0</v>
      </c>
      <c r="J58" s="195">
        <f>'[2]11'!K60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4">
        <f>'[2]11'!B61</f>
        <v>0</v>
      </c>
      <c r="C59" s="195">
        <f>'[2]11'!C61</f>
        <v>60</v>
      </c>
      <c r="D59" s="195">
        <f>'[2]11'!D61</f>
        <v>0</v>
      </c>
      <c r="E59" s="195">
        <f>'[2]11'!E61</f>
        <v>0</v>
      </c>
      <c r="F59" s="15">
        <f t="shared" si="6"/>
        <v>60</v>
      </c>
      <c r="G59" s="194">
        <f>'[2]11'!H61</f>
        <v>0</v>
      </c>
      <c r="H59" s="195">
        <f>'[2]11'!I61</f>
        <v>25</v>
      </c>
      <c r="I59" s="195">
        <f>'[2]11'!J61</f>
        <v>0</v>
      </c>
      <c r="J59" s="195">
        <f>'[2]11'!K61</f>
        <v>0</v>
      </c>
      <c r="K59" s="15">
        <f t="shared" si="3"/>
        <v>25</v>
      </c>
      <c r="L59" s="18">
        <f>frq!C59</f>
        <v>1</v>
      </c>
      <c r="M59" s="124">
        <f t="shared" si="4"/>
        <v>-0.7</v>
      </c>
      <c r="N59" s="16">
        <f t="shared" si="7"/>
        <v>25</v>
      </c>
      <c r="O59" s="16">
        <f t="shared" si="8"/>
        <v>0</v>
      </c>
      <c r="P59" s="16">
        <f t="shared" si="9"/>
        <v>0</v>
      </c>
      <c r="Q59" s="17">
        <f t="shared" si="5"/>
        <v>24.3</v>
      </c>
      <c r="R59" s="18">
        <v>0.7</v>
      </c>
    </row>
    <row r="60" spans="1:18">
      <c r="A60" s="8" t="s">
        <v>102</v>
      </c>
      <c r="B60" s="194">
        <f>'[2]11'!B62</f>
        <v>0</v>
      </c>
      <c r="C60" s="195">
        <f>'[2]11'!C62</f>
        <v>60</v>
      </c>
      <c r="D60" s="195">
        <f>'[2]11'!D62</f>
        <v>0</v>
      </c>
      <c r="E60" s="195">
        <f>'[2]11'!E62</f>
        <v>0</v>
      </c>
      <c r="F60" s="15">
        <f t="shared" si="6"/>
        <v>60</v>
      </c>
      <c r="G60" s="194">
        <f>'[2]11'!H62</f>
        <v>0</v>
      </c>
      <c r="H60" s="195">
        <f>'[2]11'!I62</f>
        <v>27</v>
      </c>
      <c r="I60" s="195">
        <f>'[2]11'!J62</f>
        <v>0</v>
      </c>
      <c r="J60" s="195">
        <f>'[2]11'!K62</f>
        <v>0</v>
      </c>
      <c r="K60" s="15">
        <f t="shared" si="3"/>
        <v>27</v>
      </c>
      <c r="L60" s="18">
        <f>frq!C60</f>
        <v>1</v>
      </c>
      <c r="M60" s="124">
        <f t="shared" si="4"/>
        <v>-0.7</v>
      </c>
      <c r="N60" s="16">
        <f t="shared" si="7"/>
        <v>27</v>
      </c>
      <c r="O60" s="16">
        <f t="shared" si="8"/>
        <v>0</v>
      </c>
      <c r="P60" s="16">
        <f t="shared" si="9"/>
        <v>0</v>
      </c>
      <c r="Q60" s="17">
        <f t="shared" si="5"/>
        <v>26.3</v>
      </c>
      <c r="R60" s="18">
        <v>0.7</v>
      </c>
    </row>
    <row r="61" spans="1:18">
      <c r="A61" s="8" t="s">
        <v>103</v>
      </c>
      <c r="B61" s="194">
        <f>'[2]11'!B63</f>
        <v>0</v>
      </c>
      <c r="C61" s="195">
        <f>'[2]11'!C63</f>
        <v>60</v>
      </c>
      <c r="D61" s="195">
        <f>'[2]11'!D63</f>
        <v>0</v>
      </c>
      <c r="E61" s="195">
        <f>'[2]11'!E63</f>
        <v>0</v>
      </c>
      <c r="F61" s="15">
        <f t="shared" si="6"/>
        <v>60</v>
      </c>
      <c r="G61" s="194">
        <f>'[2]11'!H63</f>
        <v>0</v>
      </c>
      <c r="H61" s="195">
        <f>'[2]11'!I63</f>
        <v>27</v>
      </c>
      <c r="I61" s="195">
        <f>'[2]11'!J63</f>
        <v>0</v>
      </c>
      <c r="J61" s="195">
        <f>'[2]11'!K63</f>
        <v>0</v>
      </c>
      <c r="K61" s="15">
        <f t="shared" si="3"/>
        <v>27</v>
      </c>
      <c r="L61" s="18">
        <f>frq!C61</f>
        <v>1</v>
      </c>
      <c r="M61" s="124">
        <f t="shared" si="4"/>
        <v>-0.7</v>
      </c>
      <c r="N61" s="16">
        <f t="shared" si="7"/>
        <v>27</v>
      </c>
      <c r="O61" s="16">
        <f t="shared" si="8"/>
        <v>0</v>
      </c>
      <c r="P61" s="16">
        <f t="shared" si="9"/>
        <v>0</v>
      </c>
      <c r="Q61" s="17">
        <f t="shared" si="5"/>
        <v>26.3</v>
      </c>
      <c r="R61" s="18">
        <v>0.7</v>
      </c>
    </row>
    <row r="62" spans="1:18">
      <c r="A62" s="8" t="s">
        <v>104</v>
      </c>
      <c r="B62" s="194">
        <f>'[2]11'!B64</f>
        <v>0</v>
      </c>
      <c r="C62" s="195">
        <f>'[2]11'!C64</f>
        <v>60</v>
      </c>
      <c r="D62" s="195">
        <f>'[2]11'!D64</f>
        <v>0</v>
      </c>
      <c r="E62" s="195">
        <f>'[2]11'!E64</f>
        <v>0</v>
      </c>
      <c r="F62" s="15">
        <f t="shared" si="6"/>
        <v>60</v>
      </c>
      <c r="G62" s="194">
        <f>'[2]11'!H64</f>
        <v>0</v>
      </c>
      <c r="H62" s="195">
        <f>'[2]11'!I64</f>
        <v>27</v>
      </c>
      <c r="I62" s="195">
        <f>'[2]11'!J64</f>
        <v>0</v>
      </c>
      <c r="J62" s="195">
        <f>'[2]11'!K64</f>
        <v>0</v>
      </c>
      <c r="K62" s="15">
        <f t="shared" si="3"/>
        <v>27</v>
      </c>
      <c r="L62" s="18">
        <f>frq!C62</f>
        <v>1</v>
      </c>
      <c r="M62" s="124">
        <f t="shared" si="4"/>
        <v>-0.7</v>
      </c>
      <c r="N62" s="16">
        <f t="shared" si="7"/>
        <v>27</v>
      </c>
      <c r="O62" s="16">
        <f t="shared" si="8"/>
        <v>0</v>
      </c>
      <c r="P62" s="16">
        <f t="shared" si="9"/>
        <v>0</v>
      </c>
      <c r="Q62" s="17">
        <f t="shared" si="5"/>
        <v>26.3</v>
      </c>
      <c r="R62" s="18">
        <v>0.7</v>
      </c>
    </row>
    <row r="63" spans="1:18">
      <c r="A63" s="8" t="s">
        <v>105</v>
      </c>
      <c r="B63" s="194">
        <f>'[2]11'!B65</f>
        <v>0</v>
      </c>
      <c r="C63" s="195">
        <f>'[2]11'!C65</f>
        <v>60</v>
      </c>
      <c r="D63" s="195">
        <f>'[2]11'!D65</f>
        <v>0</v>
      </c>
      <c r="E63" s="195">
        <f>'[2]11'!E65</f>
        <v>0</v>
      </c>
      <c r="F63" s="15">
        <f t="shared" si="6"/>
        <v>60</v>
      </c>
      <c r="G63" s="194">
        <f>'[2]11'!H65</f>
        <v>0</v>
      </c>
      <c r="H63" s="195">
        <f>'[2]11'!I65</f>
        <v>27</v>
      </c>
      <c r="I63" s="195">
        <f>'[2]11'!J65</f>
        <v>0</v>
      </c>
      <c r="J63" s="195">
        <f>'[2]11'!K65</f>
        <v>0</v>
      </c>
      <c r="K63" s="15">
        <f t="shared" si="3"/>
        <v>27</v>
      </c>
      <c r="L63" s="18">
        <f>frq!C63</f>
        <v>1</v>
      </c>
      <c r="M63" s="124">
        <f t="shared" si="4"/>
        <v>-0.7</v>
      </c>
      <c r="N63" s="16">
        <f t="shared" si="7"/>
        <v>27</v>
      </c>
      <c r="O63" s="16">
        <f t="shared" si="8"/>
        <v>0</v>
      </c>
      <c r="P63" s="16">
        <f t="shared" si="9"/>
        <v>0</v>
      </c>
      <c r="Q63" s="17">
        <f t="shared" si="5"/>
        <v>26.3</v>
      </c>
      <c r="R63" s="18">
        <v>0.7</v>
      </c>
    </row>
    <row r="64" spans="1:18">
      <c r="A64" s="8" t="s">
        <v>106</v>
      </c>
      <c r="B64" s="194">
        <f>'[2]11'!B66</f>
        <v>0</v>
      </c>
      <c r="C64" s="195">
        <f>'[2]11'!C66</f>
        <v>60</v>
      </c>
      <c r="D64" s="195">
        <f>'[2]11'!D66</f>
        <v>0</v>
      </c>
      <c r="E64" s="195">
        <f>'[2]11'!E66</f>
        <v>0</v>
      </c>
      <c r="F64" s="15">
        <f t="shared" si="6"/>
        <v>60</v>
      </c>
      <c r="G64" s="194">
        <f>'[2]11'!H66</f>
        <v>0</v>
      </c>
      <c r="H64" s="195">
        <f>'[2]11'!I66</f>
        <v>27</v>
      </c>
      <c r="I64" s="195">
        <f>'[2]11'!J66</f>
        <v>0</v>
      </c>
      <c r="J64" s="195">
        <f>'[2]11'!K66</f>
        <v>0</v>
      </c>
      <c r="K64" s="15">
        <f t="shared" si="3"/>
        <v>27</v>
      </c>
      <c r="L64" s="18">
        <f>frq!C64</f>
        <v>1</v>
      </c>
      <c r="M64" s="124">
        <f t="shared" si="4"/>
        <v>-0.7</v>
      </c>
      <c r="N64" s="16">
        <f t="shared" si="7"/>
        <v>27</v>
      </c>
      <c r="O64" s="16">
        <f t="shared" si="8"/>
        <v>0</v>
      </c>
      <c r="P64" s="16">
        <f t="shared" si="9"/>
        <v>0</v>
      </c>
      <c r="Q64" s="17">
        <f t="shared" si="5"/>
        <v>26.3</v>
      </c>
      <c r="R64" s="18">
        <v>0.7</v>
      </c>
    </row>
    <row r="65" spans="1:18">
      <c r="A65" s="8" t="s">
        <v>107</v>
      </c>
      <c r="B65" s="194">
        <f>'[2]11'!B67</f>
        <v>0</v>
      </c>
      <c r="C65" s="195">
        <f>'[2]11'!C67</f>
        <v>60</v>
      </c>
      <c r="D65" s="195">
        <f>'[2]11'!D67</f>
        <v>0</v>
      </c>
      <c r="E65" s="195">
        <f>'[2]11'!E67</f>
        <v>0</v>
      </c>
      <c r="F65" s="15">
        <f t="shared" si="6"/>
        <v>60</v>
      </c>
      <c r="G65" s="194">
        <f>'[2]11'!H67</f>
        <v>0</v>
      </c>
      <c r="H65" s="195">
        <f>'[2]11'!I67</f>
        <v>27</v>
      </c>
      <c r="I65" s="195">
        <f>'[2]11'!J67</f>
        <v>0</v>
      </c>
      <c r="J65" s="195">
        <f>'[2]11'!K67</f>
        <v>0</v>
      </c>
      <c r="K65" s="15">
        <f t="shared" si="3"/>
        <v>27</v>
      </c>
      <c r="L65" s="18">
        <f>frq!C65</f>
        <v>1</v>
      </c>
      <c r="M65" s="124">
        <f t="shared" si="4"/>
        <v>-0.7</v>
      </c>
      <c r="N65" s="16">
        <f t="shared" si="7"/>
        <v>27</v>
      </c>
      <c r="O65" s="16">
        <f t="shared" si="8"/>
        <v>0</v>
      </c>
      <c r="P65" s="16">
        <f t="shared" si="9"/>
        <v>0</v>
      </c>
      <c r="Q65" s="17">
        <f t="shared" si="5"/>
        <v>26.3</v>
      </c>
      <c r="R65" s="18">
        <v>0.7</v>
      </c>
    </row>
    <row r="66" spans="1:18">
      <c r="A66" s="8" t="s">
        <v>108</v>
      </c>
      <c r="B66" s="194">
        <f>'[2]11'!B68</f>
        <v>0</v>
      </c>
      <c r="C66" s="195">
        <f>'[2]11'!C68</f>
        <v>60</v>
      </c>
      <c r="D66" s="195">
        <f>'[2]11'!D68</f>
        <v>0</v>
      </c>
      <c r="E66" s="195">
        <f>'[2]11'!E68</f>
        <v>0</v>
      </c>
      <c r="F66" s="15">
        <f t="shared" si="6"/>
        <v>60</v>
      </c>
      <c r="G66" s="194">
        <f>'[2]11'!H68</f>
        <v>0</v>
      </c>
      <c r="H66" s="195">
        <f>'[2]11'!I68</f>
        <v>27</v>
      </c>
      <c r="I66" s="195">
        <f>'[2]11'!J68</f>
        <v>0</v>
      </c>
      <c r="J66" s="195">
        <f>'[2]11'!K68</f>
        <v>0</v>
      </c>
      <c r="K66" s="15">
        <f t="shared" si="3"/>
        <v>27</v>
      </c>
      <c r="L66" s="18">
        <f>frq!C66</f>
        <v>1</v>
      </c>
      <c r="M66" s="124">
        <f t="shared" si="4"/>
        <v>-0.7</v>
      </c>
      <c r="N66" s="16">
        <f t="shared" si="7"/>
        <v>27</v>
      </c>
      <c r="O66" s="16">
        <f t="shared" si="8"/>
        <v>0</v>
      </c>
      <c r="P66" s="16">
        <f t="shared" si="9"/>
        <v>0</v>
      </c>
      <c r="Q66" s="17">
        <f t="shared" si="5"/>
        <v>26.3</v>
      </c>
      <c r="R66" s="18">
        <v>0.7</v>
      </c>
    </row>
    <row r="67" spans="1:18">
      <c r="A67" s="8" t="s">
        <v>109</v>
      </c>
      <c r="B67" s="194">
        <f>'[2]11'!B69</f>
        <v>0</v>
      </c>
      <c r="C67" s="195">
        <f>'[2]11'!C69</f>
        <v>60</v>
      </c>
      <c r="D67" s="195">
        <f>'[2]11'!D69</f>
        <v>0</v>
      </c>
      <c r="E67" s="195">
        <f>'[2]11'!E69</f>
        <v>0</v>
      </c>
      <c r="F67" s="15">
        <f t="shared" si="6"/>
        <v>60</v>
      </c>
      <c r="G67" s="194">
        <f>'[2]11'!H69</f>
        <v>0</v>
      </c>
      <c r="H67" s="195">
        <f>'[2]11'!I69</f>
        <v>27</v>
      </c>
      <c r="I67" s="195">
        <f>'[2]11'!J69</f>
        <v>0</v>
      </c>
      <c r="J67" s="195">
        <f>'[2]11'!K69</f>
        <v>0</v>
      </c>
      <c r="K67" s="15">
        <f t="shared" si="3"/>
        <v>27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27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26.3</v>
      </c>
      <c r="R67" s="18">
        <v>0.7</v>
      </c>
    </row>
    <row r="68" spans="1:18">
      <c r="A68" s="8" t="s">
        <v>110</v>
      </c>
      <c r="B68" s="194">
        <f>'[2]11'!B70</f>
        <v>42</v>
      </c>
      <c r="C68" s="195">
        <f>'[2]11'!C70</f>
        <v>30</v>
      </c>
      <c r="D68" s="195">
        <f>'[2]11'!D70</f>
        <v>0</v>
      </c>
      <c r="E68" s="195">
        <f>'[2]11'!E70</f>
        <v>0</v>
      </c>
      <c r="F68" s="15">
        <f t="shared" si="6"/>
        <v>72</v>
      </c>
      <c r="G68" s="194">
        <f>'[2]11'!H70</f>
        <v>37</v>
      </c>
      <c r="H68" s="195">
        <f>'[2]11'!I70</f>
        <v>0</v>
      </c>
      <c r="I68" s="195">
        <f>'[2]11'!J70</f>
        <v>0</v>
      </c>
      <c r="J68" s="195">
        <f>'[2]11'!K70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194">
        <f>'[2]11'!B71</f>
        <v>42</v>
      </c>
      <c r="C69" s="195">
        <f>'[2]11'!C71</f>
        <v>30</v>
      </c>
      <c r="D69" s="195">
        <f>'[2]11'!D71</f>
        <v>0</v>
      </c>
      <c r="E69" s="195">
        <f>'[2]11'!E71</f>
        <v>0</v>
      </c>
      <c r="F69" s="15">
        <f t="shared" ref="F69:F98" si="16">SUM(B69:E69)</f>
        <v>72</v>
      </c>
      <c r="G69" s="194">
        <f>'[2]11'!H71</f>
        <v>37</v>
      </c>
      <c r="H69" s="195">
        <f>'[2]11'!I71</f>
        <v>0</v>
      </c>
      <c r="I69" s="195">
        <f>'[2]11'!J71</f>
        <v>0</v>
      </c>
      <c r="J69" s="195">
        <f>'[2]11'!K71</f>
        <v>0</v>
      </c>
      <c r="K69" s="15">
        <f t="shared" si="13"/>
        <v>37</v>
      </c>
      <c r="L69" s="18">
        <f>frq!C69</f>
        <v>1</v>
      </c>
      <c r="M69" s="124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194">
        <f>'[2]11'!B72</f>
        <v>42</v>
      </c>
      <c r="C70" s="195">
        <f>'[2]11'!C72</f>
        <v>30</v>
      </c>
      <c r="D70" s="195">
        <f>'[2]11'!D72</f>
        <v>0</v>
      </c>
      <c r="E70" s="195">
        <f>'[2]11'!E72</f>
        <v>0</v>
      </c>
      <c r="F70" s="15">
        <f t="shared" si="16"/>
        <v>72</v>
      </c>
      <c r="G70" s="194">
        <f>'[2]11'!H72</f>
        <v>37</v>
      </c>
      <c r="H70" s="195">
        <f>'[2]11'!I72</f>
        <v>0</v>
      </c>
      <c r="I70" s="195">
        <f>'[2]11'!J72</f>
        <v>0</v>
      </c>
      <c r="J70" s="195">
        <f>'[2]11'!K72</f>
        <v>0</v>
      </c>
      <c r="K70" s="15">
        <f t="shared" si="13"/>
        <v>37</v>
      </c>
      <c r="L70" s="18">
        <f>frq!C70</f>
        <v>1</v>
      </c>
      <c r="M70" s="124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194">
        <f>'[2]11'!B73</f>
        <v>42</v>
      </c>
      <c r="C71" s="195">
        <f>'[2]11'!C73</f>
        <v>30</v>
      </c>
      <c r="D71" s="195">
        <f>'[2]11'!D73</f>
        <v>0</v>
      </c>
      <c r="E71" s="195">
        <f>'[2]11'!E73</f>
        <v>0</v>
      </c>
      <c r="F71" s="15">
        <f t="shared" si="16"/>
        <v>72</v>
      </c>
      <c r="G71" s="194">
        <f>'[2]11'!H73</f>
        <v>37</v>
      </c>
      <c r="H71" s="195">
        <f>'[2]11'!I73</f>
        <v>0</v>
      </c>
      <c r="I71" s="195">
        <f>'[2]11'!J73</f>
        <v>0</v>
      </c>
      <c r="J71" s="195">
        <f>'[2]11'!K73</f>
        <v>0</v>
      </c>
      <c r="K71" s="15">
        <f t="shared" si="13"/>
        <v>37</v>
      </c>
      <c r="L71" s="18">
        <f>frq!C71</f>
        <v>1</v>
      </c>
      <c r="M71" s="124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4">
        <f>'[2]11'!B74</f>
        <v>42</v>
      </c>
      <c r="C72" s="195">
        <f>'[2]11'!C74</f>
        <v>30</v>
      </c>
      <c r="D72" s="195">
        <f>'[2]11'!D74</f>
        <v>0</v>
      </c>
      <c r="E72" s="195">
        <f>'[2]11'!E74</f>
        <v>0</v>
      </c>
      <c r="F72" s="15">
        <f t="shared" si="16"/>
        <v>72</v>
      </c>
      <c r="G72" s="194">
        <f>'[2]11'!H74</f>
        <v>37</v>
      </c>
      <c r="H72" s="195">
        <f>'[2]11'!I74</f>
        <v>0</v>
      </c>
      <c r="I72" s="195">
        <f>'[2]11'!J74</f>
        <v>0</v>
      </c>
      <c r="J72" s="195">
        <f>'[2]11'!K74</f>
        <v>0</v>
      </c>
      <c r="K72" s="15">
        <f t="shared" si="13"/>
        <v>37</v>
      </c>
      <c r="L72" s="18">
        <f>frq!C72</f>
        <v>1</v>
      </c>
      <c r="M72" s="124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4">
        <f>'[2]11'!B75</f>
        <v>42</v>
      </c>
      <c r="C73" s="195">
        <f>'[2]11'!C75</f>
        <v>30</v>
      </c>
      <c r="D73" s="195">
        <f>'[2]11'!D75</f>
        <v>0</v>
      </c>
      <c r="E73" s="195">
        <f>'[2]11'!E75</f>
        <v>0</v>
      </c>
      <c r="F73" s="15">
        <f t="shared" si="16"/>
        <v>72</v>
      </c>
      <c r="G73" s="194">
        <f>'[2]11'!H75</f>
        <v>38</v>
      </c>
      <c r="H73" s="195">
        <f>'[2]11'!I75</f>
        <v>0</v>
      </c>
      <c r="I73" s="195">
        <f>'[2]11'!J75</f>
        <v>0</v>
      </c>
      <c r="J73" s="195">
        <f>'[2]11'!K75</f>
        <v>0</v>
      </c>
      <c r="K73" s="15">
        <f t="shared" si="13"/>
        <v>38</v>
      </c>
      <c r="L73" s="18">
        <f>frq!C73</f>
        <v>1</v>
      </c>
      <c r="M73" s="124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4">
        <f>'[2]11'!B76</f>
        <v>42</v>
      </c>
      <c r="C74" s="195">
        <f>'[2]11'!C76</f>
        <v>30</v>
      </c>
      <c r="D74" s="195">
        <f>'[2]11'!D76</f>
        <v>0</v>
      </c>
      <c r="E74" s="195">
        <f>'[2]11'!E76</f>
        <v>0</v>
      </c>
      <c r="F74" s="15">
        <f t="shared" si="16"/>
        <v>72</v>
      </c>
      <c r="G74" s="194">
        <f>'[2]11'!H76</f>
        <v>38</v>
      </c>
      <c r="H74" s="195">
        <f>'[2]11'!I76</f>
        <v>0</v>
      </c>
      <c r="I74" s="195">
        <f>'[2]11'!J76</f>
        <v>0</v>
      </c>
      <c r="J74" s="195">
        <f>'[2]11'!K76</f>
        <v>0</v>
      </c>
      <c r="K74" s="15">
        <f t="shared" si="13"/>
        <v>38</v>
      </c>
      <c r="L74" s="18">
        <f>frq!C74</f>
        <v>1</v>
      </c>
      <c r="M74" s="124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4">
        <f>'[2]11'!B77</f>
        <v>42</v>
      </c>
      <c r="C75" s="195">
        <f>'[2]11'!C77</f>
        <v>30</v>
      </c>
      <c r="D75" s="195">
        <f>'[2]11'!D77</f>
        <v>0</v>
      </c>
      <c r="E75" s="195">
        <f>'[2]11'!E77</f>
        <v>0</v>
      </c>
      <c r="F75" s="15">
        <f t="shared" si="16"/>
        <v>72</v>
      </c>
      <c r="G75" s="194">
        <f>'[2]11'!H77</f>
        <v>38</v>
      </c>
      <c r="H75" s="195">
        <f>'[2]11'!I77</f>
        <v>0</v>
      </c>
      <c r="I75" s="195">
        <f>'[2]11'!J77</f>
        <v>0</v>
      </c>
      <c r="J75" s="195">
        <f>'[2]11'!K77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4">
        <f>'[2]11'!B78</f>
        <v>42</v>
      </c>
      <c r="C76" s="195">
        <f>'[2]11'!C78</f>
        <v>30</v>
      </c>
      <c r="D76" s="195">
        <f>'[2]11'!D78</f>
        <v>0</v>
      </c>
      <c r="E76" s="195">
        <f>'[2]11'!E78</f>
        <v>0</v>
      </c>
      <c r="F76" s="15">
        <f t="shared" si="16"/>
        <v>72</v>
      </c>
      <c r="G76" s="194">
        <f>'[2]11'!H78</f>
        <v>38</v>
      </c>
      <c r="H76" s="195">
        <f>'[2]11'!I78</f>
        <v>0</v>
      </c>
      <c r="I76" s="195">
        <f>'[2]11'!J78</f>
        <v>0</v>
      </c>
      <c r="J76" s="195">
        <f>'[2]11'!K78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'[2]11'!B79</f>
        <v>42</v>
      </c>
      <c r="C77" s="195">
        <f>'[2]11'!C79</f>
        <v>30</v>
      </c>
      <c r="D77" s="195">
        <f>'[2]11'!D79</f>
        <v>0</v>
      </c>
      <c r="E77" s="195">
        <f>'[2]11'!E79</f>
        <v>0</v>
      </c>
      <c r="F77" s="15">
        <f t="shared" si="16"/>
        <v>72</v>
      </c>
      <c r="G77" s="194">
        <f>'[2]11'!H79</f>
        <v>38</v>
      </c>
      <c r="H77" s="195">
        <f>'[2]11'!I79</f>
        <v>0</v>
      </c>
      <c r="I77" s="195">
        <f>'[2]11'!J79</f>
        <v>0</v>
      </c>
      <c r="J77" s="195">
        <f>'[2]11'!K79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'[2]11'!B80</f>
        <v>42</v>
      </c>
      <c r="C78" s="195">
        <f>'[2]11'!C80</f>
        <v>30</v>
      </c>
      <c r="D78" s="195">
        <f>'[2]11'!D80</f>
        <v>0</v>
      </c>
      <c r="E78" s="195">
        <f>'[2]11'!E80</f>
        <v>0</v>
      </c>
      <c r="F78" s="15">
        <f t="shared" si="16"/>
        <v>72</v>
      </c>
      <c r="G78" s="194">
        <f>'[2]11'!H80</f>
        <v>38</v>
      </c>
      <c r="H78" s="195">
        <f>'[2]11'!I80</f>
        <v>0</v>
      </c>
      <c r="I78" s="195">
        <f>'[2]11'!J80</f>
        <v>0</v>
      </c>
      <c r="J78" s="195">
        <f>'[2]11'!K80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'[2]11'!B81</f>
        <v>42</v>
      </c>
      <c r="C79" s="195">
        <f>'[2]11'!C81</f>
        <v>30</v>
      </c>
      <c r="D79" s="195">
        <f>'[2]11'!D81</f>
        <v>0</v>
      </c>
      <c r="E79" s="195">
        <f>'[2]11'!E81</f>
        <v>0</v>
      </c>
      <c r="F79" s="15">
        <f t="shared" si="16"/>
        <v>72</v>
      </c>
      <c r="G79" s="194">
        <f>'[2]11'!H81</f>
        <v>38</v>
      </c>
      <c r="H79" s="195">
        <f>'[2]11'!I81</f>
        <v>0</v>
      </c>
      <c r="I79" s="195">
        <f>'[2]11'!J81</f>
        <v>0</v>
      </c>
      <c r="J79" s="195">
        <f>'[2]11'!K81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'[2]11'!B82</f>
        <v>42</v>
      </c>
      <c r="C80" s="195">
        <f>'[2]11'!C82</f>
        <v>30</v>
      </c>
      <c r="D80" s="195">
        <f>'[2]11'!D82</f>
        <v>0</v>
      </c>
      <c r="E80" s="195">
        <f>'[2]11'!E82</f>
        <v>0</v>
      </c>
      <c r="F80" s="15">
        <f t="shared" si="16"/>
        <v>72</v>
      </c>
      <c r="G80" s="194">
        <f>'[2]11'!H82</f>
        <v>36</v>
      </c>
      <c r="H80" s="195">
        <f>'[2]11'!I82</f>
        <v>0</v>
      </c>
      <c r="I80" s="195">
        <f>'[2]11'!J82</f>
        <v>0</v>
      </c>
      <c r="J80" s="195">
        <f>'[2]11'!K82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4">
        <f>'[2]11'!B83</f>
        <v>42</v>
      </c>
      <c r="C81" s="195">
        <f>'[2]11'!C83</f>
        <v>30</v>
      </c>
      <c r="D81" s="195">
        <f>'[2]11'!D83</f>
        <v>0</v>
      </c>
      <c r="E81" s="195">
        <f>'[2]11'!E83</f>
        <v>0</v>
      </c>
      <c r="F81" s="15">
        <f t="shared" si="16"/>
        <v>72</v>
      </c>
      <c r="G81" s="194">
        <f>'[2]11'!H83</f>
        <v>36</v>
      </c>
      <c r="H81" s="195">
        <f>'[2]11'!I83</f>
        <v>0</v>
      </c>
      <c r="I81" s="195">
        <f>'[2]11'!J83</f>
        <v>0</v>
      </c>
      <c r="J81" s="195">
        <f>'[2]11'!K83</f>
        <v>0</v>
      </c>
      <c r="K81" s="15">
        <f t="shared" si="13"/>
        <v>36</v>
      </c>
      <c r="L81" s="18">
        <f>frq!C81</f>
        <v>1</v>
      </c>
      <c r="M81" s="124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4">
        <f>'[2]11'!B84</f>
        <v>42</v>
      </c>
      <c r="C82" s="195">
        <f>'[2]11'!C84</f>
        <v>30</v>
      </c>
      <c r="D82" s="195">
        <f>'[2]11'!D84</f>
        <v>0</v>
      </c>
      <c r="E82" s="195">
        <f>'[2]11'!E84</f>
        <v>0</v>
      </c>
      <c r="F82" s="15">
        <f t="shared" si="16"/>
        <v>72</v>
      </c>
      <c r="G82" s="194">
        <f>'[2]11'!H84</f>
        <v>36</v>
      </c>
      <c r="H82" s="195">
        <f>'[2]11'!I84</f>
        <v>0</v>
      </c>
      <c r="I82" s="195">
        <f>'[2]11'!J84</f>
        <v>0</v>
      </c>
      <c r="J82" s="195">
        <f>'[2]11'!K84</f>
        <v>0</v>
      </c>
      <c r="K82" s="15">
        <f t="shared" si="13"/>
        <v>36</v>
      </c>
      <c r="L82" s="18">
        <f>frq!C82</f>
        <v>1</v>
      </c>
      <c r="M82" s="124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4">
        <f>'[2]11'!B85</f>
        <v>42</v>
      </c>
      <c r="C83" s="195">
        <f>'[2]11'!C85</f>
        <v>30</v>
      </c>
      <c r="D83" s="195">
        <f>'[2]11'!D85</f>
        <v>0</v>
      </c>
      <c r="E83" s="195">
        <f>'[2]11'!E85</f>
        <v>0</v>
      </c>
      <c r="F83" s="15">
        <f t="shared" si="16"/>
        <v>72</v>
      </c>
      <c r="G83" s="194">
        <f>'[2]11'!H85</f>
        <v>37</v>
      </c>
      <c r="H83" s="195">
        <f>'[2]11'!I85</f>
        <v>0</v>
      </c>
      <c r="I83" s="195">
        <f>'[2]11'!J85</f>
        <v>0</v>
      </c>
      <c r="J83" s="195">
        <f>'[2]11'!K85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4">
        <f>'[2]11'!B86</f>
        <v>42</v>
      </c>
      <c r="C84" s="195">
        <f>'[2]11'!C86</f>
        <v>30</v>
      </c>
      <c r="D84" s="195">
        <f>'[2]11'!D86</f>
        <v>0</v>
      </c>
      <c r="E84" s="195">
        <f>'[2]11'!E86</f>
        <v>0</v>
      </c>
      <c r="F84" s="15">
        <f t="shared" si="16"/>
        <v>72</v>
      </c>
      <c r="G84" s="194">
        <f>'[2]11'!H86</f>
        <v>37</v>
      </c>
      <c r="H84" s="195">
        <f>'[2]11'!I86</f>
        <v>0</v>
      </c>
      <c r="I84" s="195">
        <f>'[2]11'!J86</f>
        <v>0</v>
      </c>
      <c r="J84" s="195">
        <f>'[2]11'!K86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4">
        <f>'[2]11'!B87</f>
        <v>42</v>
      </c>
      <c r="C85" s="195">
        <f>'[2]11'!C87</f>
        <v>30</v>
      </c>
      <c r="D85" s="195">
        <f>'[2]11'!D87</f>
        <v>0</v>
      </c>
      <c r="E85" s="195">
        <f>'[2]11'!E87</f>
        <v>0</v>
      </c>
      <c r="F85" s="15">
        <f t="shared" si="16"/>
        <v>72</v>
      </c>
      <c r="G85" s="194">
        <f>'[2]11'!H87</f>
        <v>37</v>
      </c>
      <c r="H85" s="195">
        <f>'[2]11'!I87</f>
        <v>0</v>
      </c>
      <c r="I85" s="195">
        <f>'[2]11'!J87</f>
        <v>0</v>
      </c>
      <c r="J85" s="195">
        <f>'[2]11'!K87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'[2]11'!B88</f>
        <v>42</v>
      </c>
      <c r="C86" s="195">
        <f>'[2]11'!C88</f>
        <v>30</v>
      </c>
      <c r="D86" s="195">
        <f>'[2]11'!D88</f>
        <v>0</v>
      </c>
      <c r="E86" s="195">
        <f>'[2]11'!E88</f>
        <v>0</v>
      </c>
      <c r="F86" s="15">
        <f t="shared" si="16"/>
        <v>72</v>
      </c>
      <c r="G86" s="194">
        <f>'[2]11'!H88</f>
        <v>36</v>
      </c>
      <c r="H86" s="195">
        <f>'[2]11'!I88</f>
        <v>0</v>
      </c>
      <c r="I86" s="195">
        <f>'[2]11'!J88</f>
        <v>0</v>
      </c>
      <c r="J86" s="195">
        <f>'[2]11'!K88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4">
        <f>'[2]11'!B89</f>
        <v>42</v>
      </c>
      <c r="C87" s="195">
        <f>'[2]11'!C89</f>
        <v>30</v>
      </c>
      <c r="D87" s="195">
        <f>'[2]11'!D89</f>
        <v>0</v>
      </c>
      <c r="E87" s="195">
        <f>'[2]11'!E89</f>
        <v>0</v>
      </c>
      <c r="F87" s="15">
        <f t="shared" si="16"/>
        <v>72</v>
      </c>
      <c r="G87" s="194">
        <f>'[2]11'!H89</f>
        <v>36</v>
      </c>
      <c r="H87" s="195">
        <f>'[2]11'!I89</f>
        <v>0</v>
      </c>
      <c r="I87" s="195">
        <f>'[2]11'!J89</f>
        <v>0</v>
      </c>
      <c r="J87" s="195">
        <f>'[2]11'!K89</f>
        <v>0</v>
      </c>
      <c r="K87" s="15">
        <f t="shared" si="13"/>
        <v>36</v>
      </c>
      <c r="L87" s="18">
        <f>frq!C87</f>
        <v>1</v>
      </c>
      <c r="M87" s="124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4">
        <f>'[2]11'!B90</f>
        <v>42</v>
      </c>
      <c r="C88" s="195">
        <f>'[2]11'!C90</f>
        <v>30</v>
      </c>
      <c r="D88" s="195">
        <f>'[2]11'!D90</f>
        <v>0</v>
      </c>
      <c r="E88" s="195">
        <f>'[2]11'!E90</f>
        <v>0</v>
      </c>
      <c r="F88" s="15">
        <f t="shared" si="16"/>
        <v>72</v>
      </c>
      <c r="G88" s="194">
        <f>'[2]11'!H90</f>
        <v>36</v>
      </c>
      <c r="H88" s="195">
        <f>'[2]11'!I90</f>
        <v>0</v>
      </c>
      <c r="I88" s="195">
        <f>'[2]11'!J90</f>
        <v>0</v>
      </c>
      <c r="J88" s="195">
        <f>'[2]11'!K90</f>
        <v>0</v>
      </c>
      <c r="K88" s="15">
        <f t="shared" si="13"/>
        <v>36</v>
      </c>
      <c r="L88" s="18">
        <f>frq!C88</f>
        <v>1</v>
      </c>
      <c r="M88" s="124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4">
        <f>'[2]11'!B91</f>
        <v>42</v>
      </c>
      <c r="C89" s="195">
        <f>'[2]11'!C91</f>
        <v>30</v>
      </c>
      <c r="D89" s="195">
        <f>'[2]11'!D91</f>
        <v>0</v>
      </c>
      <c r="E89" s="195">
        <f>'[2]11'!E91</f>
        <v>0</v>
      </c>
      <c r="F89" s="15">
        <f t="shared" si="16"/>
        <v>72</v>
      </c>
      <c r="G89" s="194">
        <f>'[2]11'!H91</f>
        <v>36</v>
      </c>
      <c r="H89" s="195">
        <f>'[2]11'!I91</f>
        <v>0</v>
      </c>
      <c r="I89" s="195">
        <f>'[2]11'!J91</f>
        <v>0</v>
      </c>
      <c r="J89" s="195">
        <f>'[2]11'!K91</f>
        <v>0</v>
      </c>
      <c r="K89" s="15">
        <f t="shared" si="13"/>
        <v>36</v>
      </c>
      <c r="L89" s="18">
        <f>frq!C89</f>
        <v>1</v>
      </c>
      <c r="M89" s="124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4">
        <f>'[2]11'!B92</f>
        <v>42</v>
      </c>
      <c r="C90" s="195">
        <f>'[2]11'!C92</f>
        <v>30</v>
      </c>
      <c r="D90" s="195">
        <f>'[2]11'!D92</f>
        <v>0</v>
      </c>
      <c r="E90" s="195">
        <f>'[2]11'!E92</f>
        <v>0</v>
      </c>
      <c r="F90" s="15">
        <f t="shared" si="16"/>
        <v>72</v>
      </c>
      <c r="G90" s="194">
        <f>'[2]11'!H92</f>
        <v>36</v>
      </c>
      <c r="H90" s="195">
        <f>'[2]11'!I92</f>
        <v>0</v>
      </c>
      <c r="I90" s="195">
        <f>'[2]11'!J92</f>
        <v>0</v>
      </c>
      <c r="J90" s="195">
        <f>'[2]11'!K92</f>
        <v>0</v>
      </c>
      <c r="K90" s="15">
        <f t="shared" si="13"/>
        <v>36</v>
      </c>
      <c r="L90" s="18">
        <f>frq!C90</f>
        <v>1</v>
      </c>
      <c r="M90" s="124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194">
        <f>'[2]11'!B93</f>
        <v>42</v>
      </c>
      <c r="C91" s="195">
        <f>'[2]11'!C93</f>
        <v>30</v>
      </c>
      <c r="D91" s="195">
        <f>'[2]11'!D93</f>
        <v>0</v>
      </c>
      <c r="E91" s="195">
        <f>'[2]11'!E93</f>
        <v>0</v>
      </c>
      <c r="F91" s="15">
        <f t="shared" si="16"/>
        <v>72</v>
      </c>
      <c r="G91" s="194">
        <f>'[2]11'!H93</f>
        <v>37</v>
      </c>
      <c r="H91" s="195">
        <f>'[2]11'!I93</f>
        <v>0</v>
      </c>
      <c r="I91" s="195">
        <f>'[2]11'!J93</f>
        <v>0</v>
      </c>
      <c r="J91" s="195">
        <f>'[2]11'!K93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'[2]11'!B94</f>
        <v>42</v>
      </c>
      <c r="C92" s="195">
        <f>'[2]11'!C94</f>
        <v>30</v>
      </c>
      <c r="D92" s="195">
        <f>'[2]11'!D94</f>
        <v>0</v>
      </c>
      <c r="E92" s="195">
        <f>'[2]11'!E94</f>
        <v>0</v>
      </c>
      <c r="F92" s="15">
        <f t="shared" si="16"/>
        <v>72</v>
      </c>
      <c r="G92" s="194">
        <f>'[2]11'!H94</f>
        <v>37</v>
      </c>
      <c r="H92" s="195">
        <f>'[2]11'!I94</f>
        <v>0</v>
      </c>
      <c r="I92" s="195">
        <f>'[2]11'!J94</f>
        <v>0</v>
      </c>
      <c r="J92" s="195">
        <f>'[2]11'!K94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'[2]11'!B95</f>
        <v>42</v>
      </c>
      <c r="C93" s="195">
        <f>'[2]11'!C95</f>
        <v>30</v>
      </c>
      <c r="D93" s="195">
        <f>'[2]11'!D95</f>
        <v>0</v>
      </c>
      <c r="E93" s="195">
        <f>'[2]11'!E95</f>
        <v>0</v>
      </c>
      <c r="F93" s="15">
        <f t="shared" si="16"/>
        <v>72</v>
      </c>
      <c r="G93" s="194">
        <f>'[2]11'!H95</f>
        <v>37</v>
      </c>
      <c r="H93" s="195">
        <f>'[2]11'!I95</f>
        <v>0</v>
      </c>
      <c r="I93" s="195">
        <f>'[2]11'!J95</f>
        <v>0</v>
      </c>
      <c r="J93" s="195">
        <f>'[2]11'!K95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4">
        <f>'[2]11'!B96</f>
        <v>42</v>
      </c>
      <c r="C94" s="195">
        <f>'[2]11'!C96</f>
        <v>30</v>
      </c>
      <c r="D94" s="195">
        <f>'[2]11'!D96</f>
        <v>0</v>
      </c>
      <c r="E94" s="195">
        <f>'[2]11'!E96</f>
        <v>0</v>
      </c>
      <c r="F94" s="15">
        <f t="shared" si="16"/>
        <v>72</v>
      </c>
      <c r="G94" s="194">
        <f>'[2]11'!H96</f>
        <v>37</v>
      </c>
      <c r="H94" s="195">
        <f>'[2]11'!I96</f>
        <v>0</v>
      </c>
      <c r="I94" s="195">
        <f>'[2]11'!J96</f>
        <v>0</v>
      </c>
      <c r="J94" s="195">
        <f>'[2]11'!K96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4">
        <f>'[2]11'!B97</f>
        <v>42</v>
      </c>
      <c r="C95" s="195">
        <f>'[2]11'!C97</f>
        <v>30</v>
      </c>
      <c r="D95" s="195">
        <f>'[2]11'!D97</f>
        <v>0</v>
      </c>
      <c r="E95" s="195">
        <f>'[2]11'!E97</f>
        <v>0</v>
      </c>
      <c r="F95" s="15">
        <f t="shared" si="16"/>
        <v>72</v>
      </c>
      <c r="G95" s="194">
        <f>'[2]11'!H97</f>
        <v>37</v>
      </c>
      <c r="H95" s="195">
        <f>'[2]11'!I97</f>
        <v>0</v>
      </c>
      <c r="I95" s="195">
        <f>'[2]11'!J97</f>
        <v>0</v>
      </c>
      <c r="J95" s="195">
        <f>'[2]11'!K97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4">
        <f>'[2]11'!B98</f>
        <v>42</v>
      </c>
      <c r="C96" s="195">
        <f>'[2]11'!C98</f>
        <v>30</v>
      </c>
      <c r="D96" s="195">
        <f>'[2]11'!D98</f>
        <v>0</v>
      </c>
      <c r="E96" s="195">
        <f>'[2]11'!E98</f>
        <v>0</v>
      </c>
      <c r="F96" s="15">
        <f t="shared" si="16"/>
        <v>72</v>
      </c>
      <c r="G96" s="194">
        <f>'[2]11'!H98</f>
        <v>37</v>
      </c>
      <c r="H96" s="195">
        <f>'[2]11'!I98</f>
        <v>0</v>
      </c>
      <c r="I96" s="195">
        <f>'[2]11'!J98</f>
        <v>0</v>
      </c>
      <c r="J96" s="195">
        <f>'[2]11'!K98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4">
        <f>'[2]11'!B99</f>
        <v>42</v>
      </c>
      <c r="C97" s="195">
        <f>'[2]11'!C99</f>
        <v>30</v>
      </c>
      <c r="D97" s="195">
        <f>'[2]11'!D99</f>
        <v>0</v>
      </c>
      <c r="E97" s="195">
        <f>'[2]11'!E99</f>
        <v>0</v>
      </c>
      <c r="F97" s="15">
        <f t="shared" si="16"/>
        <v>72</v>
      </c>
      <c r="G97" s="194">
        <f>'[2]11'!H99</f>
        <v>37</v>
      </c>
      <c r="H97" s="195">
        <f>'[2]11'!I99</f>
        <v>0</v>
      </c>
      <c r="I97" s="195">
        <f>'[2]11'!J99</f>
        <v>0</v>
      </c>
      <c r="J97" s="195">
        <f>'[2]11'!K99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4">
        <f>'[2]11'!B100</f>
        <v>42</v>
      </c>
      <c r="C98" s="195">
        <f>'[2]11'!C100</f>
        <v>30</v>
      </c>
      <c r="D98" s="195">
        <f>'[2]11'!D100</f>
        <v>0</v>
      </c>
      <c r="E98" s="195">
        <f>'[2]11'!E100</f>
        <v>0</v>
      </c>
      <c r="F98" s="15">
        <f t="shared" si="16"/>
        <v>72</v>
      </c>
      <c r="G98" s="194">
        <f>'[2]11'!H100</f>
        <v>37</v>
      </c>
      <c r="H98" s="195">
        <f>'[2]11'!I100</f>
        <v>0</v>
      </c>
      <c r="I98" s="195">
        <f>'[2]11'!J100</f>
        <v>0</v>
      </c>
      <c r="J98" s="195">
        <f>'[2]11'!K100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0.52500000000000002</v>
      </c>
      <c r="C99" s="128">
        <f t="shared" si="17"/>
        <v>0.99</v>
      </c>
      <c r="D99" s="128">
        <f t="shared" si="17"/>
        <v>0</v>
      </c>
      <c r="E99" s="128">
        <f t="shared" si="17"/>
        <v>0</v>
      </c>
      <c r="F99" s="128">
        <f t="shared" si="17"/>
        <v>1.5149999999999999</v>
      </c>
      <c r="G99" s="128">
        <f t="shared" si="17"/>
        <v>0.45750000000000002</v>
      </c>
      <c r="H99" s="128">
        <f t="shared" si="17"/>
        <v>0.13450000000000001</v>
      </c>
      <c r="I99" s="128">
        <f t="shared" si="17"/>
        <v>0</v>
      </c>
      <c r="J99" s="128">
        <f t="shared" si="17"/>
        <v>0</v>
      </c>
      <c r="K99" s="128">
        <f t="shared" si="17"/>
        <v>0.59199999999999997</v>
      </c>
      <c r="L99" s="128">
        <f t="shared" si="17"/>
        <v>2.4E-2</v>
      </c>
      <c r="M99" s="128">
        <f t="shared" si="17"/>
        <v>0.44519999999999932</v>
      </c>
      <c r="N99" s="128">
        <f t="shared" si="17"/>
        <v>0.13450000000000001</v>
      </c>
      <c r="O99" s="128">
        <f t="shared" si="17"/>
        <v>0</v>
      </c>
      <c r="P99" s="128">
        <f t="shared" si="17"/>
        <v>0</v>
      </c>
      <c r="Q99" s="128">
        <f t="shared" si="17"/>
        <v>0.57969999999999922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45241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980</v>
      </c>
      <c r="G3" s="16">
        <f>'[3]11'!G5</f>
        <v>0</v>
      </c>
      <c r="H3" s="17">
        <f>SUM(B3:G3)</f>
        <v>1300</v>
      </c>
      <c r="I3" s="15">
        <f>'[3]11'!J5</f>
        <v>270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0</v>
      </c>
      <c r="N3" s="16">
        <f>'[3]11'!O5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27</v>
      </c>
      <c r="AE3" s="8">
        <f>BD3</f>
        <v>27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27</v>
      </c>
      <c r="AL3" s="8">
        <f t="shared" ref="AL3:AQ18" si="3">Q3-X3-AE3</f>
        <v>216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</v>
      </c>
      <c r="AT3" s="8">
        <v>26.09</v>
      </c>
      <c r="AU3" s="8">
        <v>26.09</v>
      </c>
      <c r="AW3" s="198">
        <v>27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27</v>
      </c>
      <c r="BD3" s="198">
        <v>27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27</v>
      </c>
      <c r="BL3" s="8">
        <f>AT3</f>
        <v>26.09</v>
      </c>
      <c r="BM3" s="8">
        <f>AU3</f>
        <v>26.09</v>
      </c>
      <c r="BN3" s="8">
        <f>BC3</f>
        <v>27</v>
      </c>
      <c r="BO3" s="8">
        <f>BJ3</f>
        <v>27</v>
      </c>
      <c r="BP3" s="139">
        <f>BL3-BN3</f>
        <v>-0.91000000000000014</v>
      </c>
      <c r="BQ3" s="139">
        <f>BM3-BO3</f>
        <v>-0.91000000000000014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980</v>
      </c>
      <c r="G4" s="16">
        <f>'[3]11'!G6</f>
        <v>0</v>
      </c>
      <c r="H4" s="17">
        <f>SUM(B4:G4)</f>
        <v>1300</v>
      </c>
      <c r="I4" s="15">
        <f>'[3]11'!J6</f>
        <v>270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0</v>
      </c>
      <c r="N4" s="16">
        <f>'[3]11'!O6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27</v>
      </c>
      <c r="AE4" s="8">
        <f t="shared" ref="AE4:AE67" si="11">BD4</f>
        <v>27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27</v>
      </c>
      <c r="AL4" s="8">
        <f t="shared" si="3"/>
        <v>216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</v>
      </c>
      <c r="AT4" s="8">
        <v>26.09</v>
      </c>
      <c r="AU4" s="8">
        <v>26.09</v>
      </c>
      <c r="AW4" s="198">
        <v>27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27</v>
      </c>
      <c r="BD4" s="198">
        <v>27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27</v>
      </c>
      <c r="BL4" s="8">
        <f t="shared" ref="BL4:BL67" si="21">AT4</f>
        <v>26.09</v>
      </c>
      <c r="BM4" s="8">
        <f t="shared" ref="BM4:BM67" si="22">AU4</f>
        <v>26.09</v>
      </c>
      <c r="BN4" s="8">
        <f t="shared" ref="BN4:BN67" si="23">BC4</f>
        <v>27</v>
      </c>
      <c r="BO4" s="8">
        <f t="shared" ref="BO4:BO67" si="24">BJ4</f>
        <v>27</v>
      </c>
      <c r="BP4" s="139">
        <f t="shared" ref="BP4:BP67" si="25">BL4-BN4</f>
        <v>-0.91000000000000014</v>
      </c>
      <c r="BQ4" s="139">
        <f t="shared" ref="BQ4:BQ67" si="26">BM4-BO4</f>
        <v>-0.91000000000000014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980</v>
      </c>
      <c r="G5" s="16">
        <f>'[3]11'!G7</f>
        <v>0</v>
      </c>
      <c r="H5" s="17">
        <f t="shared" ref="H5:H68" si="27">SUM(B5:G5)</f>
        <v>1300</v>
      </c>
      <c r="I5" s="15">
        <f>'[3]11'!J7</f>
        <v>270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0</v>
      </c>
      <c r="N5" s="16">
        <f>'[3]11'!O7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27</v>
      </c>
      <c r="AE5" s="8">
        <f t="shared" si="11"/>
        <v>27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27</v>
      </c>
      <c r="AL5" s="8">
        <f t="shared" si="3"/>
        <v>216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</v>
      </c>
      <c r="AT5" s="8">
        <v>26.09</v>
      </c>
      <c r="AU5" s="8">
        <v>26.09</v>
      </c>
      <c r="AW5" s="198">
        <v>27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27</v>
      </c>
      <c r="BD5" s="198">
        <v>27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27</v>
      </c>
      <c r="BL5" s="8">
        <f t="shared" si="21"/>
        <v>26.09</v>
      </c>
      <c r="BM5" s="8">
        <f t="shared" si="22"/>
        <v>26.09</v>
      </c>
      <c r="BN5" s="8">
        <f t="shared" si="23"/>
        <v>27</v>
      </c>
      <c r="BO5" s="8">
        <f t="shared" si="24"/>
        <v>27</v>
      </c>
      <c r="BP5" s="139">
        <f t="shared" si="25"/>
        <v>-0.91000000000000014</v>
      </c>
      <c r="BQ5" s="139">
        <f t="shared" si="26"/>
        <v>-0.91000000000000014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980</v>
      </c>
      <c r="G6" s="16">
        <f>'[3]11'!G8</f>
        <v>0</v>
      </c>
      <c r="H6" s="17">
        <f t="shared" si="27"/>
        <v>1300</v>
      </c>
      <c r="I6" s="15">
        <f>'[3]11'!J8</f>
        <v>270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0</v>
      </c>
      <c r="N6" s="16">
        <f>'[3]11'!O8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27</v>
      </c>
      <c r="AE6" s="8">
        <f t="shared" si="11"/>
        <v>27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27</v>
      </c>
      <c r="AL6" s="8">
        <f t="shared" si="3"/>
        <v>216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</v>
      </c>
      <c r="AT6" s="8">
        <v>26.09</v>
      </c>
      <c r="AU6" s="8">
        <v>26.09</v>
      </c>
      <c r="AW6" s="198">
        <v>27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27</v>
      </c>
      <c r="BD6" s="198">
        <v>27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27</v>
      </c>
      <c r="BL6" s="8">
        <f t="shared" si="21"/>
        <v>26.09</v>
      </c>
      <c r="BM6" s="8">
        <f t="shared" si="22"/>
        <v>26.09</v>
      </c>
      <c r="BN6" s="8">
        <f t="shared" si="23"/>
        <v>27</v>
      </c>
      <c r="BO6" s="8">
        <f t="shared" si="24"/>
        <v>27</v>
      </c>
      <c r="BP6" s="139">
        <f t="shared" si="25"/>
        <v>-0.91000000000000014</v>
      </c>
      <c r="BQ6" s="139">
        <f t="shared" si="26"/>
        <v>-0.91000000000000014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980</v>
      </c>
      <c r="G7" s="16">
        <f>'[3]11'!G9</f>
        <v>0</v>
      </c>
      <c r="H7" s="17">
        <f t="shared" si="27"/>
        <v>1300</v>
      </c>
      <c r="I7" s="15">
        <f>'[3]11'!J9</f>
        <v>270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0</v>
      </c>
      <c r="N7" s="16">
        <f>'[3]11'!O9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27</v>
      </c>
      <c r="AE7" s="8">
        <f t="shared" si="11"/>
        <v>27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27</v>
      </c>
      <c r="AL7" s="8">
        <f t="shared" si="3"/>
        <v>216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</v>
      </c>
      <c r="AT7" s="8">
        <v>26.09</v>
      </c>
      <c r="AU7" s="8">
        <v>26.09</v>
      </c>
      <c r="AW7" s="198">
        <v>27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27</v>
      </c>
      <c r="BD7" s="198">
        <v>27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27</v>
      </c>
      <c r="BL7" s="8">
        <f t="shared" si="21"/>
        <v>26.09</v>
      </c>
      <c r="BM7" s="8">
        <f t="shared" si="22"/>
        <v>26.09</v>
      </c>
      <c r="BN7" s="8">
        <f t="shared" si="23"/>
        <v>27</v>
      </c>
      <c r="BO7" s="8">
        <f t="shared" si="24"/>
        <v>27</v>
      </c>
      <c r="BP7" s="139">
        <f t="shared" si="25"/>
        <v>-0.91000000000000014</v>
      </c>
      <c r="BQ7" s="139">
        <f t="shared" si="26"/>
        <v>-0.91000000000000014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980</v>
      </c>
      <c r="G8" s="16">
        <f>'[3]11'!G10</f>
        <v>0</v>
      </c>
      <c r="H8" s="17">
        <f t="shared" si="27"/>
        <v>1300</v>
      </c>
      <c r="I8" s="15">
        <f>'[3]11'!J10</f>
        <v>270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0</v>
      </c>
      <c r="N8" s="16">
        <f>'[3]11'!O10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27</v>
      </c>
      <c r="AE8" s="8">
        <f t="shared" si="11"/>
        <v>27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27</v>
      </c>
      <c r="AL8" s="8">
        <f t="shared" si="3"/>
        <v>216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</v>
      </c>
      <c r="AT8" s="8">
        <v>26.09</v>
      </c>
      <c r="AU8" s="8">
        <v>26.09</v>
      </c>
      <c r="AW8" s="198">
        <v>27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27</v>
      </c>
      <c r="BD8" s="198">
        <v>27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27</v>
      </c>
      <c r="BL8" s="8">
        <f t="shared" si="21"/>
        <v>26.09</v>
      </c>
      <c r="BM8" s="8">
        <f t="shared" si="22"/>
        <v>26.09</v>
      </c>
      <c r="BN8" s="8">
        <f t="shared" si="23"/>
        <v>27</v>
      </c>
      <c r="BO8" s="8">
        <f t="shared" si="24"/>
        <v>27</v>
      </c>
      <c r="BP8" s="139">
        <f t="shared" si="25"/>
        <v>-0.91000000000000014</v>
      </c>
      <c r="BQ8" s="139">
        <f t="shared" si="26"/>
        <v>-0.91000000000000014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980</v>
      </c>
      <c r="G9" s="16">
        <f>'[3]11'!G11</f>
        <v>0</v>
      </c>
      <c r="H9" s="17">
        <f t="shared" si="27"/>
        <v>1300</v>
      </c>
      <c r="I9" s="15">
        <f>'[3]11'!J11</f>
        <v>270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0</v>
      </c>
      <c r="N9" s="16">
        <f>'[3]11'!O11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27</v>
      </c>
      <c r="AE9" s="8">
        <f t="shared" si="11"/>
        <v>27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27</v>
      </c>
      <c r="AL9" s="8">
        <f t="shared" si="3"/>
        <v>216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</v>
      </c>
      <c r="AT9" s="8">
        <v>26.09</v>
      </c>
      <c r="AU9" s="8">
        <v>26.09</v>
      </c>
      <c r="AW9" s="198">
        <v>27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27</v>
      </c>
      <c r="BD9" s="198">
        <v>27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27</v>
      </c>
      <c r="BL9" s="8">
        <f t="shared" si="21"/>
        <v>26.09</v>
      </c>
      <c r="BM9" s="8">
        <f t="shared" si="22"/>
        <v>26.09</v>
      </c>
      <c r="BN9" s="8">
        <f t="shared" si="23"/>
        <v>27</v>
      </c>
      <c r="BO9" s="8">
        <f t="shared" si="24"/>
        <v>27</v>
      </c>
      <c r="BP9" s="139">
        <f t="shared" si="25"/>
        <v>-0.91000000000000014</v>
      </c>
      <c r="BQ9" s="139">
        <f t="shared" si="26"/>
        <v>-0.91000000000000014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980</v>
      </c>
      <c r="G10" s="16">
        <f>'[3]11'!G12</f>
        <v>0</v>
      </c>
      <c r="H10" s="17">
        <f t="shared" si="27"/>
        <v>1300</v>
      </c>
      <c r="I10" s="15">
        <f>'[3]11'!J12</f>
        <v>270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0</v>
      </c>
      <c r="N10" s="16">
        <f>'[3]11'!O12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27</v>
      </c>
      <c r="AE10" s="8">
        <f t="shared" si="11"/>
        <v>27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27</v>
      </c>
      <c r="AL10" s="8">
        <f t="shared" si="3"/>
        <v>216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</v>
      </c>
      <c r="AT10" s="8">
        <v>26.09</v>
      </c>
      <c r="AU10" s="8">
        <v>26.09</v>
      </c>
      <c r="AW10" s="198">
        <v>27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27</v>
      </c>
      <c r="BD10" s="198">
        <v>27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27</v>
      </c>
      <c r="BL10" s="8">
        <f t="shared" si="21"/>
        <v>26.09</v>
      </c>
      <c r="BM10" s="8">
        <f t="shared" si="22"/>
        <v>26.09</v>
      </c>
      <c r="BN10" s="8">
        <f t="shared" si="23"/>
        <v>27</v>
      </c>
      <c r="BO10" s="8">
        <f t="shared" si="24"/>
        <v>27</v>
      </c>
      <c r="BP10" s="139">
        <f t="shared" si="25"/>
        <v>-0.91000000000000014</v>
      </c>
      <c r="BQ10" s="139">
        <f t="shared" si="26"/>
        <v>-0.91000000000000014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980</v>
      </c>
      <c r="G11" s="16">
        <f>'[3]11'!G13</f>
        <v>0</v>
      </c>
      <c r="H11" s="17">
        <f t="shared" si="27"/>
        <v>1300</v>
      </c>
      <c r="I11" s="15">
        <f>'[3]11'!J13</f>
        <v>270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0</v>
      </c>
      <c r="N11" s="16">
        <f>'[3]11'!O13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27</v>
      </c>
      <c r="AE11" s="8">
        <f t="shared" si="11"/>
        <v>27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27</v>
      </c>
      <c r="AL11" s="8">
        <f t="shared" si="3"/>
        <v>216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</v>
      </c>
      <c r="AT11" s="8">
        <v>26.09</v>
      </c>
      <c r="AU11" s="8">
        <v>26.09</v>
      </c>
      <c r="AW11" s="198">
        <v>27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27</v>
      </c>
      <c r="BD11" s="198">
        <v>27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27</v>
      </c>
      <c r="BL11" s="8">
        <f t="shared" si="21"/>
        <v>26.09</v>
      </c>
      <c r="BM11" s="8">
        <f t="shared" si="22"/>
        <v>26.09</v>
      </c>
      <c r="BN11" s="8">
        <f t="shared" si="23"/>
        <v>27</v>
      </c>
      <c r="BO11" s="8">
        <f t="shared" si="24"/>
        <v>27</v>
      </c>
      <c r="BP11" s="139">
        <f t="shared" si="25"/>
        <v>-0.91000000000000014</v>
      </c>
      <c r="BQ11" s="139">
        <f t="shared" si="26"/>
        <v>-0.91000000000000014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980</v>
      </c>
      <c r="G12" s="16">
        <f>'[3]11'!G14</f>
        <v>0</v>
      </c>
      <c r="H12" s="17">
        <f t="shared" si="27"/>
        <v>1300</v>
      </c>
      <c r="I12" s="15">
        <f>'[3]11'!J14</f>
        <v>270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0</v>
      </c>
      <c r="N12" s="16">
        <f>'[3]11'!O14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27</v>
      </c>
      <c r="AE12" s="8">
        <f t="shared" si="11"/>
        <v>27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27</v>
      </c>
      <c r="AL12" s="8">
        <f t="shared" si="3"/>
        <v>216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</v>
      </c>
      <c r="AT12" s="8">
        <v>26.09</v>
      </c>
      <c r="AU12" s="8">
        <v>26.09</v>
      </c>
      <c r="AW12" s="198">
        <v>27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27</v>
      </c>
      <c r="BD12" s="198">
        <v>27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27</v>
      </c>
      <c r="BL12" s="8">
        <f t="shared" si="21"/>
        <v>26.09</v>
      </c>
      <c r="BM12" s="8">
        <f t="shared" si="22"/>
        <v>26.09</v>
      </c>
      <c r="BN12" s="8">
        <f t="shared" si="23"/>
        <v>27</v>
      </c>
      <c r="BO12" s="8">
        <f t="shared" si="24"/>
        <v>27</v>
      </c>
      <c r="BP12" s="139">
        <f t="shared" si="25"/>
        <v>-0.91000000000000014</v>
      </c>
      <c r="BQ12" s="139">
        <f t="shared" si="26"/>
        <v>-0.91000000000000014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980</v>
      </c>
      <c r="G13" s="16">
        <f>'[3]11'!G15</f>
        <v>0</v>
      </c>
      <c r="H13" s="17">
        <f t="shared" si="27"/>
        <v>1300</v>
      </c>
      <c r="I13" s="15">
        <f>'[3]11'!J15</f>
        <v>270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0</v>
      </c>
      <c r="N13" s="16">
        <f>'[3]11'!O15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27</v>
      </c>
      <c r="AE13" s="8">
        <f t="shared" si="11"/>
        <v>27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27</v>
      </c>
      <c r="AL13" s="8">
        <f t="shared" si="3"/>
        <v>216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</v>
      </c>
      <c r="AT13" s="8">
        <v>26.09</v>
      </c>
      <c r="AU13" s="8">
        <v>26.09</v>
      </c>
      <c r="AW13" s="198">
        <v>27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27</v>
      </c>
      <c r="BD13" s="198">
        <v>27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27</v>
      </c>
      <c r="BL13" s="8">
        <f t="shared" si="21"/>
        <v>26.09</v>
      </c>
      <c r="BM13" s="8">
        <f t="shared" si="22"/>
        <v>26.09</v>
      </c>
      <c r="BN13" s="8">
        <f t="shared" si="23"/>
        <v>27</v>
      </c>
      <c r="BO13" s="8">
        <f t="shared" si="24"/>
        <v>27</v>
      </c>
      <c r="BP13" s="139">
        <f t="shared" si="25"/>
        <v>-0.91000000000000014</v>
      </c>
      <c r="BQ13" s="139">
        <f t="shared" si="26"/>
        <v>-0.91000000000000014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980</v>
      </c>
      <c r="G14" s="16">
        <f>'[3]11'!G16</f>
        <v>0</v>
      </c>
      <c r="H14" s="17">
        <f t="shared" si="27"/>
        <v>1300</v>
      </c>
      <c r="I14" s="15">
        <f>'[3]11'!J16</f>
        <v>270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0</v>
      </c>
      <c r="N14" s="16">
        <f>'[3]11'!O16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27</v>
      </c>
      <c r="AE14" s="8">
        <f t="shared" si="11"/>
        <v>27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27</v>
      </c>
      <c r="AL14" s="8">
        <f t="shared" si="3"/>
        <v>216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</v>
      </c>
      <c r="AT14" s="8">
        <v>26.09</v>
      </c>
      <c r="AU14" s="8">
        <v>26.09</v>
      </c>
      <c r="AW14" s="198">
        <v>27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27</v>
      </c>
      <c r="BD14" s="198">
        <v>27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27</v>
      </c>
      <c r="BL14" s="8">
        <f t="shared" si="21"/>
        <v>26.09</v>
      </c>
      <c r="BM14" s="8">
        <f t="shared" si="22"/>
        <v>26.09</v>
      </c>
      <c r="BN14" s="8">
        <f t="shared" si="23"/>
        <v>27</v>
      </c>
      <c r="BO14" s="8">
        <f t="shared" si="24"/>
        <v>27</v>
      </c>
      <c r="BP14" s="139">
        <f t="shared" si="25"/>
        <v>-0.91000000000000014</v>
      </c>
      <c r="BQ14" s="139">
        <f t="shared" si="26"/>
        <v>-0.91000000000000014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980</v>
      </c>
      <c r="G15" s="16">
        <f>'[3]11'!G17</f>
        <v>0</v>
      </c>
      <c r="H15" s="17">
        <f t="shared" si="27"/>
        <v>1300</v>
      </c>
      <c r="I15" s="15">
        <f>'[3]11'!J17</f>
        <v>270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0</v>
      </c>
      <c r="N15" s="16">
        <f>'[3]11'!O17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27</v>
      </c>
      <c r="AE15" s="8">
        <f t="shared" si="11"/>
        <v>27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27</v>
      </c>
      <c r="AL15" s="8">
        <f t="shared" si="3"/>
        <v>216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</v>
      </c>
      <c r="AT15" s="8">
        <v>26.09</v>
      </c>
      <c r="AU15" s="8">
        <v>26.09</v>
      </c>
      <c r="AW15" s="198">
        <v>27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27</v>
      </c>
      <c r="BD15" s="198">
        <v>27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27</v>
      </c>
      <c r="BL15" s="8">
        <f t="shared" si="21"/>
        <v>26.09</v>
      </c>
      <c r="BM15" s="8">
        <f t="shared" si="22"/>
        <v>26.09</v>
      </c>
      <c r="BN15" s="8">
        <f t="shared" si="23"/>
        <v>27</v>
      </c>
      <c r="BO15" s="8">
        <f t="shared" si="24"/>
        <v>27</v>
      </c>
      <c r="BP15" s="139">
        <f t="shared" si="25"/>
        <v>-0.91000000000000014</v>
      </c>
      <c r="BQ15" s="139">
        <f t="shared" si="26"/>
        <v>-0.91000000000000014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980</v>
      </c>
      <c r="G16" s="16">
        <f>'[3]11'!G18</f>
        <v>0</v>
      </c>
      <c r="H16" s="17">
        <f t="shared" si="27"/>
        <v>1300</v>
      </c>
      <c r="I16" s="15">
        <f>'[3]11'!J18</f>
        <v>270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0</v>
      </c>
      <c r="N16" s="16">
        <f>'[3]11'!O18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27</v>
      </c>
      <c r="AE16" s="8">
        <f t="shared" si="11"/>
        <v>27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27</v>
      </c>
      <c r="AL16" s="8">
        <f t="shared" si="3"/>
        <v>216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</v>
      </c>
      <c r="AT16" s="8">
        <v>26.09</v>
      </c>
      <c r="AU16" s="8">
        <v>26.09</v>
      </c>
      <c r="AW16" s="198">
        <v>27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27</v>
      </c>
      <c r="BD16" s="198">
        <v>27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27</v>
      </c>
      <c r="BL16" s="8">
        <f t="shared" si="21"/>
        <v>26.09</v>
      </c>
      <c r="BM16" s="8">
        <f t="shared" si="22"/>
        <v>26.09</v>
      </c>
      <c r="BN16" s="8">
        <f t="shared" si="23"/>
        <v>27</v>
      </c>
      <c r="BO16" s="8">
        <f t="shared" si="24"/>
        <v>27</v>
      </c>
      <c r="BP16" s="139">
        <f t="shared" si="25"/>
        <v>-0.91000000000000014</v>
      </c>
      <c r="BQ16" s="139">
        <f t="shared" si="26"/>
        <v>-0.91000000000000014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980</v>
      </c>
      <c r="G17" s="16">
        <f>'[3]11'!G19</f>
        <v>0</v>
      </c>
      <c r="H17" s="17">
        <f t="shared" si="27"/>
        <v>1300</v>
      </c>
      <c r="I17" s="15">
        <f>'[3]11'!J19</f>
        <v>270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0</v>
      </c>
      <c r="N17" s="16">
        <f>'[3]11'!O19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27</v>
      </c>
      <c r="AE17" s="8">
        <f t="shared" si="11"/>
        <v>27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27</v>
      </c>
      <c r="AL17" s="8">
        <f t="shared" si="3"/>
        <v>216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</v>
      </c>
      <c r="AT17" s="8">
        <v>26.09</v>
      </c>
      <c r="AU17" s="8">
        <v>26.09</v>
      </c>
      <c r="AW17" s="198">
        <v>27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27</v>
      </c>
      <c r="BD17" s="198">
        <v>27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27</v>
      </c>
      <c r="BL17" s="8">
        <f t="shared" si="21"/>
        <v>26.09</v>
      </c>
      <c r="BM17" s="8">
        <f t="shared" si="22"/>
        <v>26.09</v>
      </c>
      <c r="BN17" s="8">
        <f t="shared" si="23"/>
        <v>27</v>
      </c>
      <c r="BO17" s="8">
        <f t="shared" si="24"/>
        <v>27</v>
      </c>
      <c r="BP17" s="139">
        <f t="shared" si="25"/>
        <v>-0.91000000000000014</v>
      </c>
      <c r="BQ17" s="139">
        <f t="shared" si="26"/>
        <v>-0.91000000000000014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980</v>
      </c>
      <c r="G18" s="16">
        <f>'[3]11'!G20</f>
        <v>0</v>
      </c>
      <c r="H18" s="17">
        <f t="shared" si="27"/>
        <v>1300</v>
      </c>
      <c r="I18" s="15">
        <f>'[3]11'!J20</f>
        <v>270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0</v>
      </c>
      <c r="N18" s="16">
        <f>'[3]11'!O20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26.08</v>
      </c>
      <c r="AU18" s="8">
        <v>26.08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26.08</v>
      </c>
      <c r="BM18" s="8">
        <f t="shared" si="22"/>
        <v>26.08</v>
      </c>
      <c r="BN18" s="8">
        <f t="shared" si="23"/>
        <v>26.99</v>
      </c>
      <c r="BO18" s="8">
        <f t="shared" si="24"/>
        <v>26.99</v>
      </c>
      <c r="BP18" s="139">
        <f t="shared" si="25"/>
        <v>-0.91000000000000014</v>
      </c>
      <c r="BQ18" s="139">
        <f t="shared" si="26"/>
        <v>-0.91000000000000014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980</v>
      </c>
      <c r="G19" s="16">
        <f>'[3]11'!G21</f>
        <v>0</v>
      </c>
      <c r="H19" s="17">
        <f t="shared" si="27"/>
        <v>1300</v>
      </c>
      <c r="I19" s="15">
        <f>'[3]11'!J21</f>
        <v>270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0</v>
      </c>
      <c r="N19" s="16">
        <f>'[3]11'!O21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26.08</v>
      </c>
      <c r="AU19" s="8">
        <v>26.08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26.08</v>
      </c>
      <c r="BM19" s="8">
        <f t="shared" si="22"/>
        <v>26.08</v>
      </c>
      <c r="BN19" s="8">
        <f t="shared" si="23"/>
        <v>26.99</v>
      </c>
      <c r="BO19" s="8">
        <f t="shared" si="24"/>
        <v>26.99</v>
      </c>
      <c r="BP19" s="139">
        <f t="shared" si="25"/>
        <v>-0.91000000000000014</v>
      </c>
      <c r="BQ19" s="139">
        <f t="shared" si="26"/>
        <v>-0.91000000000000014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980</v>
      </c>
      <c r="G20" s="16">
        <f>'[3]11'!G22</f>
        <v>0</v>
      </c>
      <c r="H20" s="17">
        <f t="shared" si="27"/>
        <v>1300</v>
      </c>
      <c r="I20" s="15">
        <f>'[3]11'!J22</f>
        <v>270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0</v>
      </c>
      <c r="N20" s="16">
        <f>'[3]11'!O22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26.08</v>
      </c>
      <c r="AU20" s="8">
        <v>26.08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26.08</v>
      </c>
      <c r="BM20" s="8">
        <f t="shared" si="22"/>
        <v>26.08</v>
      </c>
      <c r="BN20" s="8">
        <f t="shared" si="23"/>
        <v>26.99</v>
      </c>
      <c r="BO20" s="8">
        <f t="shared" si="24"/>
        <v>26.99</v>
      </c>
      <c r="BP20" s="139">
        <f t="shared" si="25"/>
        <v>-0.91000000000000014</v>
      </c>
      <c r="BQ20" s="139">
        <f t="shared" si="26"/>
        <v>-0.91000000000000014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980</v>
      </c>
      <c r="G21" s="16">
        <f>'[3]11'!G23</f>
        <v>0</v>
      </c>
      <c r="H21" s="17">
        <f t="shared" si="27"/>
        <v>1300</v>
      </c>
      <c r="I21" s="15">
        <f>'[3]11'!J23</f>
        <v>270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0</v>
      </c>
      <c r="N21" s="16">
        <f>'[3]11'!O23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26.08</v>
      </c>
      <c r="AU21" s="8">
        <v>26.08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26.08</v>
      </c>
      <c r="BM21" s="8">
        <f t="shared" si="22"/>
        <v>26.08</v>
      </c>
      <c r="BN21" s="8">
        <f t="shared" si="23"/>
        <v>26.99</v>
      </c>
      <c r="BO21" s="8">
        <f t="shared" si="24"/>
        <v>26.99</v>
      </c>
      <c r="BP21" s="139">
        <f t="shared" si="25"/>
        <v>-0.91000000000000014</v>
      </c>
      <c r="BQ21" s="139">
        <f t="shared" si="26"/>
        <v>-0.91000000000000014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980</v>
      </c>
      <c r="G22" s="16">
        <f>'[3]11'!G24</f>
        <v>0</v>
      </c>
      <c r="H22" s="17">
        <f t="shared" si="27"/>
        <v>1300</v>
      </c>
      <c r="I22" s="15">
        <f>'[3]11'!J24</f>
        <v>270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0</v>
      </c>
      <c r="N22" s="16">
        <f>'[3]11'!O24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26.08</v>
      </c>
      <c r="AU22" s="8">
        <v>26.08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26.08</v>
      </c>
      <c r="BM22" s="8">
        <f t="shared" si="22"/>
        <v>26.08</v>
      </c>
      <c r="BN22" s="8">
        <f t="shared" si="23"/>
        <v>26.99</v>
      </c>
      <c r="BO22" s="8">
        <f t="shared" si="24"/>
        <v>26.99</v>
      </c>
      <c r="BP22" s="139">
        <f t="shared" si="25"/>
        <v>-0.91000000000000014</v>
      </c>
      <c r="BQ22" s="139">
        <f t="shared" si="26"/>
        <v>-0.91000000000000014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980</v>
      </c>
      <c r="G23" s="16">
        <f>'[3]11'!G25</f>
        <v>0</v>
      </c>
      <c r="H23" s="17">
        <f t="shared" si="27"/>
        <v>1300</v>
      </c>
      <c r="I23" s="15">
        <f>'[3]11'!J25</f>
        <v>270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0</v>
      </c>
      <c r="N23" s="16">
        <f>'[3]11'!O25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26.08</v>
      </c>
      <c r="AU23" s="8">
        <v>26.08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26.08</v>
      </c>
      <c r="BM23" s="8">
        <f t="shared" si="22"/>
        <v>26.08</v>
      </c>
      <c r="BN23" s="8">
        <f t="shared" si="23"/>
        <v>26.99</v>
      </c>
      <c r="BO23" s="8">
        <f t="shared" si="24"/>
        <v>26.99</v>
      </c>
      <c r="BP23" s="139">
        <f t="shared" si="25"/>
        <v>-0.91000000000000014</v>
      </c>
      <c r="BQ23" s="139">
        <f t="shared" si="26"/>
        <v>-0.91000000000000014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980</v>
      </c>
      <c r="G24" s="16">
        <f>'[3]11'!G26</f>
        <v>0</v>
      </c>
      <c r="H24" s="17">
        <f t="shared" si="27"/>
        <v>1300</v>
      </c>
      <c r="I24" s="15">
        <f>'[3]11'!J26</f>
        <v>270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0</v>
      </c>
      <c r="N24" s="16">
        <f>'[3]11'!O26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26.08</v>
      </c>
      <c r="AU24" s="8">
        <v>26.08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26.08</v>
      </c>
      <c r="BM24" s="8">
        <f t="shared" si="22"/>
        <v>26.08</v>
      </c>
      <c r="BN24" s="8">
        <f t="shared" si="23"/>
        <v>26.99</v>
      </c>
      <c r="BO24" s="8">
        <f t="shared" si="24"/>
        <v>26.99</v>
      </c>
      <c r="BP24" s="139">
        <f t="shared" si="25"/>
        <v>-0.91000000000000014</v>
      </c>
      <c r="BQ24" s="139">
        <f t="shared" si="26"/>
        <v>-0.91000000000000014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980</v>
      </c>
      <c r="G25" s="16">
        <f>'[3]11'!G27</f>
        <v>0</v>
      </c>
      <c r="H25" s="17">
        <f t="shared" si="27"/>
        <v>1300</v>
      </c>
      <c r="I25" s="15">
        <f>'[3]11'!J27</f>
        <v>270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0</v>
      </c>
      <c r="N25" s="16">
        <f>'[3]11'!O27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26.08</v>
      </c>
      <c r="AU25" s="8">
        <v>26.08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26.08</v>
      </c>
      <c r="BM25" s="8">
        <f t="shared" si="22"/>
        <v>26.08</v>
      </c>
      <c r="BN25" s="8">
        <f t="shared" si="23"/>
        <v>26.99</v>
      </c>
      <c r="BO25" s="8">
        <f t="shared" si="24"/>
        <v>26.99</v>
      </c>
      <c r="BP25" s="139">
        <f t="shared" si="25"/>
        <v>-0.91000000000000014</v>
      </c>
      <c r="BQ25" s="139">
        <f t="shared" si="26"/>
        <v>-0.91000000000000014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980</v>
      </c>
      <c r="G26" s="16">
        <f>'[3]11'!G28</f>
        <v>0</v>
      </c>
      <c r="H26" s="17">
        <f t="shared" si="27"/>
        <v>1300</v>
      </c>
      <c r="I26" s="15">
        <f>'[3]11'!J28</f>
        <v>270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0</v>
      </c>
      <c r="N26" s="16">
        <f>'[3]11'!O28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26.08</v>
      </c>
      <c r="AU26" s="8">
        <v>26.08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26.08</v>
      </c>
      <c r="BM26" s="8">
        <f t="shared" si="22"/>
        <v>26.08</v>
      </c>
      <c r="BN26" s="8">
        <f t="shared" si="23"/>
        <v>26.99</v>
      </c>
      <c r="BO26" s="8">
        <f t="shared" si="24"/>
        <v>26.99</v>
      </c>
      <c r="BP26" s="139">
        <f t="shared" si="25"/>
        <v>-0.91000000000000014</v>
      </c>
      <c r="BQ26" s="139">
        <f t="shared" si="26"/>
        <v>-0.91000000000000014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980</v>
      </c>
      <c r="G27" s="16">
        <f>'[3]11'!G29</f>
        <v>0</v>
      </c>
      <c r="H27" s="17">
        <f t="shared" si="27"/>
        <v>1300</v>
      </c>
      <c r="I27" s="15">
        <f>'[3]11'!J29</f>
        <v>270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0</v>
      </c>
      <c r="N27" s="16">
        <f>'[3]11'!O29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26.08</v>
      </c>
      <c r="AU27" s="8">
        <v>26.08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26.08</v>
      </c>
      <c r="BM27" s="8">
        <f t="shared" si="22"/>
        <v>26.08</v>
      </c>
      <c r="BN27" s="8">
        <f t="shared" si="23"/>
        <v>26.99</v>
      </c>
      <c r="BO27" s="8">
        <f t="shared" si="24"/>
        <v>26.99</v>
      </c>
      <c r="BP27" s="139">
        <f t="shared" si="25"/>
        <v>-0.91000000000000014</v>
      </c>
      <c r="BQ27" s="139">
        <f t="shared" si="26"/>
        <v>-0.91000000000000014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980</v>
      </c>
      <c r="G28" s="16">
        <f>'[3]11'!G30</f>
        <v>0</v>
      </c>
      <c r="H28" s="17">
        <f t="shared" si="27"/>
        <v>1300</v>
      </c>
      <c r="I28" s="15">
        <f>'[3]11'!J30</f>
        <v>270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0</v>
      </c>
      <c r="N28" s="16">
        <f>'[3]11'!O30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26.08</v>
      </c>
      <c r="AU28" s="8">
        <v>26.08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26.08</v>
      </c>
      <c r="BM28" s="8">
        <f t="shared" si="22"/>
        <v>26.08</v>
      </c>
      <c r="BN28" s="8">
        <f t="shared" si="23"/>
        <v>26.99</v>
      </c>
      <c r="BO28" s="8">
        <f t="shared" si="24"/>
        <v>26.99</v>
      </c>
      <c r="BP28" s="139">
        <f t="shared" si="25"/>
        <v>-0.91000000000000014</v>
      </c>
      <c r="BQ28" s="139">
        <f t="shared" si="26"/>
        <v>-0.91000000000000014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980</v>
      </c>
      <c r="G29" s="16">
        <f>'[3]11'!G31</f>
        <v>0</v>
      </c>
      <c r="H29" s="17">
        <f t="shared" si="27"/>
        <v>1300</v>
      </c>
      <c r="I29" s="15">
        <f>'[3]11'!J31</f>
        <v>270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0</v>
      </c>
      <c r="N29" s="16">
        <f>'[3]11'!O31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26.08</v>
      </c>
      <c r="AU29" s="8">
        <v>26.08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26.08</v>
      </c>
      <c r="BM29" s="8">
        <f t="shared" si="22"/>
        <v>26.08</v>
      </c>
      <c r="BN29" s="8">
        <f t="shared" si="23"/>
        <v>26.99</v>
      </c>
      <c r="BO29" s="8">
        <f t="shared" si="24"/>
        <v>26.99</v>
      </c>
      <c r="BP29" s="139">
        <f t="shared" si="25"/>
        <v>-0.91000000000000014</v>
      </c>
      <c r="BQ29" s="139">
        <f t="shared" si="26"/>
        <v>-0.91000000000000014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980</v>
      </c>
      <c r="G30" s="16">
        <f>'[3]11'!G32</f>
        <v>0</v>
      </c>
      <c r="H30" s="17">
        <f t="shared" si="27"/>
        <v>1300</v>
      </c>
      <c r="I30" s="15">
        <f>'[3]11'!J32</f>
        <v>270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0</v>
      </c>
      <c r="N30" s="16">
        <f>'[3]11'!O32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26.08</v>
      </c>
      <c r="AU30" s="8">
        <v>26.08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26.08</v>
      </c>
      <c r="BM30" s="8">
        <f t="shared" si="22"/>
        <v>26.08</v>
      </c>
      <c r="BN30" s="8">
        <f t="shared" si="23"/>
        <v>26.99</v>
      </c>
      <c r="BO30" s="8">
        <f t="shared" si="24"/>
        <v>26.99</v>
      </c>
      <c r="BP30" s="139">
        <f t="shared" si="25"/>
        <v>-0.91000000000000014</v>
      </c>
      <c r="BQ30" s="139">
        <f t="shared" si="26"/>
        <v>-0.91000000000000014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980</v>
      </c>
      <c r="G31" s="16">
        <f>'[3]11'!G33</f>
        <v>0</v>
      </c>
      <c r="H31" s="17">
        <f t="shared" si="27"/>
        <v>1300</v>
      </c>
      <c r="I31" s="15">
        <f>'[3]11'!J33</f>
        <v>270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0</v>
      </c>
      <c r="N31" s="16">
        <f>'[3]11'!O33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26.08</v>
      </c>
      <c r="AU31" s="8">
        <v>26.08</v>
      </c>
      <c r="AW31" s="198">
        <v>26.99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26.99</v>
      </c>
      <c r="BL31" s="8">
        <f t="shared" si="21"/>
        <v>26.08</v>
      </c>
      <c r="BM31" s="8">
        <f t="shared" si="22"/>
        <v>26.08</v>
      </c>
      <c r="BN31" s="8">
        <f t="shared" si="23"/>
        <v>26.99</v>
      </c>
      <c r="BO31" s="8">
        <f t="shared" si="24"/>
        <v>26.99</v>
      </c>
      <c r="BP31" s="139">
        <f t="shared" si="25"/>
        <v>-0.91000000000000014</v>
      </c>
      <c r="BQ31" s="139">
        <f t="shared" si="26"/>
        <v>-0.91000000000000014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980</v>
      </c>
      <c r="G32" s="16">
        <f>'[3]11'!G34</f>
        <v>0</v>
      </c>
      <c r="H32" s="17">
        <f t="shared" si="27"/>
        <v>1300</v>
      </c>
      <c r="I32" s="15">
        <f>'[3]11'!J34</f>
        <v>270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0</v>
      </c>
      <c r="N32" s="16">
        <f>'[3]11'!O34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26.08</v>
      </c>
      <c r="AU32" s="8">
        <v>26.08</v>
      </c>
      <c r="AW32" s="198">
        <v>26.99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26.99</v>
      </c>
      <c r="BD32" s="198">
        <v>26.99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26.99</v>
      </c>
      <c r="BL32" s="8">
        <f t="shared" si="21"/>
        <v>26.08</v>
      </c>
      <c r="BM32" s="8">
        <f t="shared" si="22"/>
        <v>26.08</v>
      </c>
      <c r="BN32" s="8">
        <f t="shared" si="23"/>
        <v>26.99</v>
      </c>
      <c r="BO32" s="8">
        <f t="shared" si="24"/>
        <v>26.99</v>
      </c>
      <c r="BP32" s="139">
        <f t="shared" si="25"/>
        <v>-0.91000000000000014</v>
      </c>
      <c r="BQ32" s="139">
        <f t="shared" si="26"/>
        <v>-0.91000000000000014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980</v>
      </c>
      <c r="G33" s="16">
        <f>'[3]11'!G35</f>
        <v>0</v>
      </c>
      <c r="H33" s="17">
        <f t="shared" si="27"/>
        <v>1300</v>
      </c>
      <c r="I33" s="15">
        <f>'[3]11'!J35</f>
        <v>270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0</v>
      </c>
      <c r="N33" s="16">
        <f>'[3]11'!O35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26.08</v>
      </c>
      <c r="AU33" s="8">
        <v>26.08</v>
      </c>
      <c r="AW33" s="198">
        <v>26.99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26.99</v>
      </c>
      <c r="BD33" s="198">
        <v>26.99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26.99</v>
      </c>
      <c r="BL33" s="8">
        <f t="shared" si="21"/>
        <v>26.08</v>
      </c>
      <c r="BM33" s="8">
        <f t="shared" si="22"/>
        <v>26.08</v>
      </c>
      <c r="BN33" s="8">
        <f t="shared" si="23"/>
        <v>26.99</v>
      </c>
      <c r="BO33" s="8">
        <f t="shared" si="24"/>
        <v>26.99</v>
      </c>
      <c r="BP33" s="139">
        <f t="shared" si="25"/>
        <v>-0.91000000000000014</v>
      </c>
      <c r="BQ33" s="139">
        <f t="shared" si="26"/>
        <v>-0.91000000000000014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980</v>
      </c>
      <c r="G34" s="16">
        <f>'[3]11'!G36</f>
        <v>0</v>
      </c>
      <c r="H34" s="17">
        <f t="shared" si="27"/>
        <v>1300</v>
      </c>
      <c r="I34" s="15">
        <f>'[3]11'!J36</f>
        <v>270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0</v>
      </c>
      <c r="N34" s="16">
        <f>'[3]11'!O36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26.08</v>
      </c>
      <c r="AU34" s="8">
        <v>26.08</v>
      </c>
      <c r="AW34" s="198">
        <v>26.99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26.99</v>
      </c>
      <c r="BD34" s="198">
        <v>26.99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26.99</v>
      </c>
      <c r="BL34" s="8">
        <f t="shared" si="21"/>
        <v>26.08</v>
      </c>
      <c r="BM34" s="8">
        <f t="shared" si="22"/>
        <v>26.08</v>
      </c>
      <c r="BN34" s="8">
        <f t="shared" si="23"/>
        <v>26.99</v>
      </c>
      <c r="BO34" s="8">
        <f t="shared" si="24"/>
        <v>26.99</v>
      </c>
      <c r="BP34" s="139">
        <f t="shared" si="25"/>
        <v>-0.91000000000000014</v>
      </c>
      <c r="BQ34" s="139">
        <f t="shared" si="26"/>
        <v>-0.91000000000000014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980</v>
      </c>
      <c r="G35" s="16">
        <f>'[3]11'!G37</f>
        <v>0</v>
      </c>
      <c r="H35" s="17">
        <f t="shared" si="27"/>
        <v>1300</v>
      </c>
      <c r="I35" s="15">
        <f>'[3]11'!J37</f>
        <v>270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0</v>
      </c>
      <c r="N35" s="16">
        <f>'[3]11'!O37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26.08</v>
      </c>
      <c r="AU35" s="8">
        <v>26.08</v>
      </c>
      <c r="AW35" s="198">
        <v>26.99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26.99</v>
      </c>
      <c r="BD35" s="198">
        <v>26.99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26.99</v>
      </c>
      <c r="BL35" s="8">
        <f t="shared" si="21"/>
        <v>26.08</v>
      </c>
      <c r="BM35" s="8">
        <f t="shared" si="22"/>
        <v>26.08</v>
      </c>
      <c r="BN35" s="8">
        <f t="shared" si="23"/>
        <v>26.99</v>
      </c>
      <c r="BO35" s="8">
        <f t="shared" si="24"/>
        <v>26.99</v>
      </c>
      <c r="BP35" s="139">
        <f t="shared" si="25"/>
        <v>-0.91000000000000014</v>
      </c>
      <c r="BQ35" s="139">
        <f t="shared" si="26"/>
        <v>-0.91000000000000014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980</v>
      </c>
      <c r="G36" s="16">
        <f>'[3]11'!G38</f>
        <v>0</v>
      </c>
      <c r="H36" s="17">
        <f t="shared" si="27"/>
        <v>1300</v>
      </c>
      <c r="I36" s="15">
        <f>'[3]11'!J38</f>
        <v>270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0</v>
      </c>
      <c r="N36" s="16">
        <f>'[3]11'!O38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26.08</v>
      </c>
      <c r="AU36" s="8">
        <v>26.08</v>
      </c>
      <c r="AW36" s="198">
        <v>26.99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26.99</v>
      </c>
      <c r="BD36" s="198">
        <v>26.99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26.99</v>
      </c>
      <c r="BL36" s="8">
        <f t="shared" si="21"/>
        <v>26.08</v>
      </c>
      <c r="BM36" s="8">
        <f t="shared" si="22"/>
        <v>26.08</v>
      </c>
      <c r="BN36" s="8">
        <f t="shared" si="23"/>
        <v>26.99</v>
      </c>
      <c r="BO36" s="8">
        <f t="shared" si="24"/>
        <v>26.99</v>
      </c>
      <c r="BP36" s="139">
        <f t="shared" si="25"/>
        <v>-0.91000000000000014</v>
      </c>
      <c r="BQ36" s="139">
        <f t="shared" si="26"/>
        <v>-0.91000000000000014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980</v>
      </c>
      <c r="G37" s="16">
        <f>'[3]11'!G39</f>
        <v>0</v>
      </c>
      <c r="H37" s="17">
        <f t="shared" si="27"/>
        <v>1300</v>
      </c>
      <c r="I37" s="15">
        <f>'[3]11'!J39</f>
        <v>270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0</v>
      </c>
      <c r="N37" s="16">
        <f>'[3]11'!O39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26.08</v>
      </c>
      <c r="AU37" s="8">
        <v>26.08</v>
      </c>
      <c r="AW37" s="198">
        <v>26.99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26.99</v>
      </c>
      <c r="BD37" s="198">
        <v>26.99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26.99</v>
      </c>
      <c r="BL37" s="8">
        <f t="shared" si="21"/>
        <v>26.08</v>
      </c>
      <c r="BM37" s="8">
        <f t="shared" si="22"/>
        <v>26.08</v>
      </c>
      <c r="BN37" s="8">
        <f t="shared" si="23"/>
        <v>26.99</v>
      </c>
      <c r="BO37" s="8">
        <f t="shared" si="24"/>
        <v>26.99</v>
      </c>
      <c r="BP37" s="139">
        <f t="shared" si="25"/>
        <v>-0.91000000000000014</v>
      </c>
      <c r="BQ37" s="139">
        <f t="shared" si="26"/>
        <v>-0.91000000000000014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980</v>
      </c>
      <c r="G38" s="16">
        <f>'[3]11'!G40</f>
        <v>0</v>
      </c>
      <c r="H38" s="17">
        <f t="shared" si="27"/>
        <v>1300</v>
      </c>
      <c r="I38" s="15">
        <f>'[3]11'!J40</f>
        <v>270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0</v>
      </c>
      <c r="N38" s="16">
        <f>'[3]11'!O40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26.08</v>
      </c>
      <c r="AU38" s="8">
        <v>26.08</v>
      </c>
      <c r="AW38" s="198">
        <v>26.99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26.99</v>
      </c>
      <c r="BD38" s="198">
        <v>26.99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26.99</v>
      </c>
      <c r="BL38" s="8">
        <f t="shared" si="21"/>
        <v>26.08</v>
      </c>
      <c r="BM38" s="8">
        <f t="shared" si="22"/>
        <v>26.08</v>
      </c>
      <c r="BN38" s="8">
        <f t="shared" si="23"/>
        <v>26.99</v>
      </c>
      <c r="BO38" s="8">
        <f t="shared" si="24"/>
        <v>26.99</v>
      </c>
      <c r="BP38" s="139">
        <f t="shared" si="25"/>
        <v>-0.91000000000000014</v>
      </c>
      <c r="BQ38" s="139">
        <f t="shared" si="26"/>
        <v>-0.91000000000000014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980</v>
      </c>
      <c r="G39" s="16">
        <f>'[3]11'!G41</f>
        <v>0</v>
      </c>
      <c r="H39" s="17">
        <f t="shared" si="27"/>
        <v>1300</v>
      </c>
      <c r="I39" s="15">
        <f>'[3]11'!J41</f>
        <v>270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0</v>
      </c>
      <c r="N39" s="16">
        <f>'[3]11'!O41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26.08</v>
      </c>
      <c r="AU39" s="8">
        <v>26.08</v>
      </c>
      <c r="AW39" s="198">
        <v>26.99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26.99</v>
      </c>
      <c r="BD39" s="198">
        <v>26.99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26.99</v>
      </c>
      <c r="BL39" s="8">
        <f t="shared" si="21"/>
        <v>26.08</v>
      </c>
      <c r="BM39" s="8">
        <f t="shared" si="22"/>
        <v>26.08</v>
      </c>
      <c r="BN39" s="8">
        <f t="shared" si="23"/>
        <v>26.99</v>
      </c>
      <c r="BO39" s="8">
        <f t="shared" si="24"/>
        <v>26.99</v>
      </c>
      <c r="BP39" s="139">
        <f t="shared" si="25"/>
        <v>-0.91000000000000014</v>
      </c>
      <c r="BQ39" s="139">
        <f t="shared" si="26"/>
        <v>-0.91000000000000014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980</v>
      </c>
      <c r="G40" s="16">
        <f>'[3]11'!G42</f>
        <v>0</v>
      </c>
      <c r="H40" s="17">
        <f t="shared" si="27"/>
        <v>1300</v>
      </c>
      <c r="I40" s="15">
        <f>'[3]11'!J42</f>
        <v>270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0</v>
      </c>
      <c r="N40" s="16">
        <f>'[3]11'!O42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26.08</v>
      </c>
      <c r="AU40" s="8">
        <v>26.08</v>
      </c>
      <c r="AW40" s="198">
        <v>26.99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26.99</v>
      </c>
      <c r="BD40" s="198">
        <v>26.99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26.99</v>
      </c>
      <c r="BL40" s="8">
        <f t="shared" si="21"/>
        <v>26.08</v>
      </c>
      <c r="BM40" s="8">
        <f t="shared" si="22"/>
        <v>26.08</v>
      </c>
      <c r="BN40" s="8">
        <f t="shared" si="23"/>
        <v>26.99</v>
      </c>
      <c r="BO40" s="8">
        <f t="shared" si="24"/>
        <v>26.99</v>
      </c>
      <c r="BP40" s="139">
        <f t="shared" si="25"/>
        <v>-0.91000000000000014</v>
      </c>
      <c r="BQ40" s="139">
        <f t="shared" si="26"/>
        <v>-0.91000000000000014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980</v>
      </c>
      <c r="G41" s="16">
        <f>'[3]11'!G43</f>
        <v>0</v>
      </c>
      <c r="H41" s="17">
        <f t="shared" si="27"/>
        <v>1300</v>
      </c>
      <c r="I41" s="15">
        <f>'[3]11'!J43</f>
        <v>270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0</v>
      </c>
      <c r="N41" s="16">
        <f>'[3]11'!O43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26.08</v>
      </c>
      <c r="AU41" s="8">
        <v>26.08</v>
      </c>
      <c r="AW41" s="198">
        <v>26.99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26.99</v>
      </c>
      <c r="BD41" s="198">
        <v>26.99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26.99</v>
      </c>
      <c r="BL41" s="8">
        <f t="shared" si="21"/>
        <v>26.08</v>
      </c>
      <c r="BM41" s="8">
        <f t="shared" si="22"/>
        <v>26.08</v>
      </c>
      <c r="BN41" s="8">
        <f t="shared" si="23"/>
        <v>26.99</v>
      </c>
      <c r="BO41" s="8">
        <f t="shared" si="24"/>
        <v>26.99</v>
      </c>
      <c r="BP41" s="139">
        <f t="shared" si="25"/>
        <v>-0.91000000000000014</v>
      </c>
      <c r="BQ41" s="139">
        <f t="shared" si="26"/>
        <v>-0.91000000000000014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980</v>
      </c>
      <c r="G42" s="16">
        <f>'[3]11'!G44</f>
        <v>0</v>
      </c>
      <c r="H42" s="17">
        <f t="shared" si="27"/>
        <v>1300</v>
      </c>
      <c r="I42" s="15">
        <f>'[3]11'!J44</f>
        <v>270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0</v>
      </c>
      <c r="N42" s="16">
        <f>'[3]11'!O44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26.08</v>
      </c>
      <c r="AU42" s="8">
        <v>26.08</v>
      </c>
      <c r="AW42" s="198">
        <v>26.99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26.99</v>
      </c>
      <c r="BD42" s="198">
        <v>26.99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26.99</v>
      </c>
      <c r="BL42" s="8">
        <f t="shared" si="21"/>
        <v>26.08</v>
      </c>
      <c r="BM42" s="8">
        <f t="shared" si="22"/>
        <v>26.08</v>
      </c>
      <c r="BN42" s="8">
        <f t="shared" si="23"/>
        <v>26.99</v>
      </c>
      <c r="BO42" s="8">
        <f t="shared" si="24"/>
        <v>26.99</v>
      </c>
      <c r="BP42" s="139">
        <f t="shared" si="25"/>
        <v>-0.91000000000000014</v>
      </c>
      <c r="BQ42" s="139">
        <f t="shared" si="26"/>
        <v>-0.91000000000000014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980</v>
      </c>
      <c r="G43" s="16">
        <f>'[3]11'!G45</f>
        <v>0</v>
      </c>
      <c r="H43" s="17">
        <f t="shared" si="27"/>
        <v>1300</v>
      </c>
      <c r="I43" s="15">
        <f>'[3]11'!J45</f>
        <v>270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0</v>
      </c>
      <c r="N43" s="16">
        <f>'[3]11'!O45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26.08</v>
      </c>
      <c r="AU43" s="8">
        <v>26.08</v>
      </c>
      <c r="AW43" s="198">
        <v>26.99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26.99</v>
      </c>
      <c r="BD43" s="198">
        <v>26.99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26.99</v>
      </c>
      <c r="BL43" s="8">
        <f t="shared" si="21"/>
        <v>26.08</v>
      </c>
      <c r="BM43" s="8">
        <f t="shared" si="22"/>
        <v>26.08</v>
      </c>
      <c r="BN43" s="8">
        <f t="shared" si="23"/>
        <v>26.99</v>
      </c>
      <c r="BO43" s="8">
        <f t="shared" si="24"/>
        <v>26.99</v>
      </c>
      <c r="BP43" s="139">
        <f t="shared" si="25"/>
        <v>-0.91000000000000014</v>
      </c>
      <c r="BQ43" s="139">
        <f t="shared" si="26"/>
        <v>-0.91000000000000014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980</v>
      </c>
      <c r="G44" s="16">
        <f>'[3]11'!G46</f>
        <v>0</v>
      </c>
      <c r="H44" s="17">
        <f t="shared" si="27"/>
        <v>1300</v>
      </c>
      <c r="I44" s="15">
        <f>'[3]11'!J46</f>
        <v>270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0</v>
      </c>
      <c r="N44" s="16">
        <f>'[3]11'!O46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26.08</v>
      </c>
      <c r="AU44" s="8">
        <v>26.08</v>
      </c>
      <c r="AW44" s="198">
        <v>26.99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26.99</v>
      </c>
      <c r="BD44" s="198">
        <v>26.99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26.99</v>
      </c>
      <c r="BL44" s="8">
        <f t="shared" si="21"/>
        <v>26.08</v>
      </c>
      <c r="BM44" s="8">
        <f t="shared" si="22"/>
        <v>26.08</v>
      </c>
      <c r="BN44" s="8">
        <f t="shared" si="23"/>
        <v>26.99</v>
      </c>
      <c r="BO44" s="8">
        <f t="shared" si="24"/>
        <v>26.99</v>
      </c>
      <c r="BP44" s="139">
        <f t="shared" si="25"/>
        <v>-0.91000000000000014</v>
      </c>
      <c r="BQ44" s="139">
        <f t="shared" si="26"/>
        <v>-0.91000000000000014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980</v>
      </c>
      <c r="G45" s="16">
        <f>'[3]11'!G47</f>
        <v>0</v>
      </c>
      <c r="H45" s="17">
        <f t="shared" si="27"/>
        <v>1300</v>
      </c>
      <c r="I45" s="15">
        <f>'[3]11'!J47</f>
        <v>270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0</v>
      </c>
      <c r="N45" s="16">
        <f>'[3]11'!O47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26.08</v>
      </c>
      <c r="AU45" s="8">
        <v>26.08</v>
      </c>
      <c r="AW45" s="198">
        <v>26.99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26.99</v>
      </c>
      <c r="BD45" s="198">
        <v>26.99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26.99</v>
      </c>
      <c r="BL45" s="8">
        <f t="shared" si="21"/>
        <v>26.08</v>
      </c>
      <c r="BM45" s="8">
        <f t="shared" si="22"/>
        <v>26.08</v>
      </c>
      <c r="BN45" s="8">
        <f t="shared" si="23"/>
        <v>26.99</v>
      </c>
      <c r="BO45" s="8">
        <f t="shared" si="24"/>
        <v>26.99</v>
      </c>
      <c r="BP45" s="139">
        <f t="shared" si="25"/>
        <v>-0.91000000000000014</v>
      </c>
      <c r="BQ45" s="139">
        <f t="shared" si="26"/>
        <v>-0.91000000000000014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980</v>
      </c>
      <c r="G46" s="16">
        <f>'[3]11'!G48</f>
        <v>0</v>
      </c>
      <c r="H46" s="17">
        <f t="shared" si="27"/>
        <v>1300</v>
      </c>
      <c r="I46" s="15">
        <f>'[3]11'!J48</f>
        <v>270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0</v>
      </c>
      <c r="N46" s="16">
        <f>'[3]11'!O48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26.08</v>
      </c>
      <c r="AU46" s="8">
        <v>26.08</v>
      </c>
      <c r="AW46" s="198">
        <v>26.99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26.99</v>
      </c>
      <c r="BD46" s="198">
        <v>26.99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26.99</v>
      </c>
      <c r="BL46" s="8">
        <f t="shared" si="21"/>
        <v>26.08</v>
      </c>
      <c r="BM46" s="8">
        <f t="shared" si="22"/>
        <v>26.08</v>
      </c>
      <c r="BN46" s="8">
        <f t="shared" si="23"/>
        <v>26.99</v>
      </c>
      <c r="BO46" s="8">
        <f t="shared" si="24"/>
        <v>26.99</v>
      </c>
      <c r="BP46" s="139">
        <f t="shared" si="25"/>
        <v>-0.91000000000000014</v>
      </c>
      <c r="BQ46" s="139">
        <f t="shared" si="26"/>
        <v>-0.91000000000000014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980</v>
      </c>
      <c r="G47" s="16">
        <f>'[3]11'!G49</f>
        <v>0</v>
      </c>
      <c r="H47" s="17">
        <f t="shared" si="27"/>
        <v>1300</v>
      </c>
      <c r="I47" s="15">
        <f>'[3]11'!J49</f>
        <v>270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0</v>
      </c>
      <c r="N47" s="16">
        <f>'[3]11'!O49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26.08</v>
      </c>
      <c r="AU47" s="8">
        <v>26.08</v>
      </c>
      <c r="AW47" s="198">
        <v>26.99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26.99</v>
      </c>
      <c r="BD47" s="198">
        <v>26.99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26.99</v>
      </c>
      <c r="BL47" s="8">
        <f t="shared" si="21"/>
        <v>26.08</v>
      </c>
      <c r="BM47" s="8">
        <f t="shared" si="22"/>
        <v>26.08</v>
      </c>
      <c r="BN47" s="8">
        <f t="shared" si="23"/>
        <v>26.99</v>
      </c>
      <c r="BO47" s="8">
        <f t="shared" si="24"/>
        <v>26.99</v>
      </c>
      <c r="BP47" s="139">
        <f t="shared" si="25"/>
        <v>-0.91000000000000014</v>
      </c>
      <c r="BQ47" s="139">
        <f t="shared" si="26"/>
        <v>-0.91000000000000014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980</v>
      </c>
      <c r="G48" s="16">
        <f>'[3]11'!G50</f>
        <v>0</v>
      </c>
      <c r="H48" s="17">
        <f t="shared" si="27"/>
        <v>1300</v>
      </c>
      <c r="I48" s="15">
        <f>'[3]11'!J50</f>
        <v>270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0</v>
      </c>
      <c r="N48" s="16">
        <f>'[3]11'!O50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26.08</v>
      </c>
      <c r="AU48" s="8">
        <v>26.08</v>
      </c>
      <c r="AW48" s="198">
        <v>26.99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26.99</v>
      </c>
      <c r="BD48" s="198">
        <v>26.99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26.99</v>
      </c>
      <c r="BL48" s="8">
        <f t="shared" si="21"/>
        <v>26.08</v>
      </c>
      <c r="BM48" s="8">
        <f t="shared" si="22"/>
        <v>26.08</v>
      </c>
      <c r="BN48" s="8">
        <f t="shared" si="23"/>
        <v>26.99</v>
      </c>
      <c r="BO48" s="8">
        <f t="shared" si="24"/>
        <v>26.99</v>
      </c>
      <c r="BP48" s="139">
        <f t="shared" si="25"/>
        <v>-0.91000000000000014</v>
      </c>
      <c r="BQ48" s="139">
        <f t="shared" si="26"/>
        <v>-0.91000000000000014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980</v>
      </c>
      <c r="G49" s="16">
        <f>'[3]11'!G51</f>
        <v>0</v>
      </c>
      <c r="H49" s="17">
        <f t="shared" si="27"/>
        <v>1300</v>
      </c>
      <c r="I49" s="15">
        <f>'[3]11'!J51</f>
        <v>270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0</v>
      </c>
      <c r="N49" s="16">
        <f>'[3]11'!O51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26.08</v>
      </c>
      <c r="AU49" s="8">
        <v>26.08</v>
      </c>
      <c r="AW49" s="198">
        <v>26.99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26.99</v>
      </c>
      <c r="BD49" s="198">
        <v>26.99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26.99</v>
      </c>
      <c r="BL49" s="8">
        <f t="shared" si="21"/>
        <v>26.08</v>
      </c>
      <c r="BM49" s="8">
        <f t="shared" si="22"/>
        <v>26.08</v>
      </c>
      <c r="BN49" s="8">
        <f t="shared" si="23"/>
        <v>26.99</v>
      </c>
      <c r="BO49" s="8">
        <f t="shared" si="24"/>
        <v>26.99</v>
      </c>
      <c r="BP49" s="139">
        <f t="shared" si="25"/>
        <v>-0.91000000000000014</v>
      </c>
      <c r="BQ49" s="139">
        <f t="shared" si="26"/>
        <v>-0.91000000000000014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980</v>
      </c>
      <c r="G50" s="16">
        <f>'[3]11'!G52</f>
        <v>0</v>
      </c>
      <c r="H50" s="17">
        <f t="shared" si="27"/>
        <v>1300</v>
      </c>
      <c r="I50" s="15">
        <f>'[3]11'!J52</f>
        <v>270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0</v>
      </c>
      <c r="N50" s="16">
        <f>'[3]11'!O52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26.08</v>
      </c>
      <c r="AU50" s="8">
        <v>26.08</v>
      </c>
      <c r="AW50" s="198">
        <v>26.99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26.99</v>
      </c>
      <c r="BD50" s="198">
        <v>26.99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26.99</v>
      </c>
      <c r="BL50" s="8">
        <f t="shared" si="21"/>
        <v>26.08</v>
      </c>
      <c r="BM50" s="8">
        <f t="shared" si="22"/>
        <v>26.08</v>
      </c>
      <c r="BN50" s="8">
        <f t="shared" si="23"/>
        <v>26.99</v>
      </c>
      <c r="BO50" s="8">
        <f t="shared" si="24"/>
        <v>26.99</v>
      </c>
      <c r="BP50" s="139">
        <f t="shared" si="25"/>
        <v>-0.91000000000000014</v>
      </c>
      <c r="BQ50" s="139">
        <f t="shared" si="26"/>
        <v>-0.91000000000000014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960</v>
      </c>
      <c r="G51" s="16">
        <f>'[3]11'!G53</f>
        <v>0</v>
      </c>
      <c r="H51" s="17">
        <f t="shared" si="27"/>
        <v>1280</v>
      </c>
      <c r="I51" s="15">
        <f>'[3]11'!J53</f>
        <v>270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0</v>
      </c>
      <c r="N51" s="16">
        <f>'[3]11'!O53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26.08</v>
      </c>
      <c r="AU51" s="8">
        <v>25.53</v>
      </c>
      <c r="AW51" s="198">
        <v>26.99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26.99</v>
      </c>
      <c r="BD51" s="198">
        <v>26.99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26.99</v>
      </c>
      <c r="BL51" s="8">
        <f t="shared" si="21"/>
        <v>26.08</v>
      </c>
      <c r="BM51" s="8">
        <f t="shared" si="22"/>
        <v>25.53</v>
      </c>
      <c r="BN51" s="8">
        <f t="shared" si="23"/>
        <v>26.99</v>
      </c>
      <c r="BO51" s="8">
        <f t="shared" si="24"/>
        <v>26.99</v>
      </c>
      <c r="BP51" s="139">
        <f t="shared" si="25"/>
        <v>-0.91000000000000014</v>
      </c>
      <c r="BQ51" s="139">
        <f t="shared" si="26"/>
        <v>-1.4599999999999973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960</v>
      </c>
      <c r="G52" s="16">
        <f>'[3]11'!G54</f>
        <v>0</v>
      </c>
      <c r="H52" s="17">
        <f t="shared" si="27"/>
        <v>1280</v>
      </c>
      <c r="I52" s="15">
        <f>'[3]11'!J54</f>
        <v>270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0</v>
      </c>
      <c r="N52" s="16">
        <f>'[3]11'!O54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26.08</v>
      </c>
      <c r="AU52" s="8">
        <v>25.53</v>
      </c>
      <c r="AW52" s="198">
        <v>26.99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26.99</v>
      </c>
      <c r="BD52" s="198">
        <v>26.99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26.99</v>
      </c>
      <c r="BL52" s="8">
        <f t="shared" si="21"/>
        <v>26.08</v>
      </c>
      <c r="BM52" s="8">
        <f t="shared" si="22"/>
        <v>25.53</v>
      </c>
      <c r="BN52" s="8">
        <f t="shared" si="23"/>
        <v>26.99</v>
      </c>
      <c r="BO52" s="8">
        <f t="shared" si="24"/>
        <v>26.99</v>
      </c>
      <c r="BP52" s="139">
        <f t="shared" si="25"/>
        <v>-0.91000000000000014</v>
      </c>
      <c r="BQ52" s="139">
        <f t="shared" si="26"/>
        <v>-1.4599999999999973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960</v>
      </c>
      <c r="G53" s="16">
        <f>'[3]11'!G55</f>
        <v>0</v>
      </c>
      <c r="H53" s="17">
        <f t="shared" si="27"/>
        <v>1280</v>
      </c>
      <c r="I53" s="15">
        <f>'[3]11'!J55</f>
        <v>270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0</v>
      </c>
      <c r="N53" s="16">
        <f>'[3]11'!O55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26.08</v>
      </c>
      <c r="AU53" s="8">
        <v>26.08</v>
      </c>
      <c r="AW53" s="198">
        <v>26.99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26.99</v>
      </c>
      <c r="BD53" s="198">
        <v>26.99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26.99</v>
      </c>
      <c r="BL53" s="8">
        <f t="shared" si="21"/>
        <v>26.08</v>
      </c>
      <c r="BM53" s="8">
        <f t="shared" si="22"/>
        <v>26.08</v>
      </c>
      <c r="BN53" s="8">
        <f t="shared" si="23"/>
        <v>26.99</v>
      </c>
      <c r="BO53" s="8">
        <f t="shared" si="24"/>
        <v>26.99</v>
      </c>
      <c r="BP53" s="139">
        <f t="shared" si="25"/>
        <v>-0.91000000000000014</v>
      </c>
      <c r="BQ53" s="139">
        <f t="shared" si="26"/>
        <v>-0.91000000000000014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960</v>
      </c>
      <c r="G54" s="16">
        <f>'[3]11'!G56</f>
        <v>0</v>
      </c>
      <c r="H54" s="17">
        <f t="shared" si="27"/>
        <v>1280</v>
      </c>
      <c r="I54" s="15">
        <f>'[3]11'!J56</f>
        <v>270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0</v>
      </c>
      <c r="N54" s="16">
        <f>'[3]11'!O56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26.08</v>
      </c>
      <c r="AU54" s="8">
        <v>26.08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26.08</v>
      </c>
      <c r="BM54" s="8">
        <f t="shared" si="22"/>
        <v>26.08</v>
      </c>
      <c r="BN54" s="8">
        <f t="shared" si="23"/>
        <v>26.99</v>
      </c>
      <c r="BO54" s="8">
        <f t="shared" si="24"/>
        <v>26.99</v>
      </c>
      <c r="BP54" s="139">
        <f t="shared" si="25"/>
        <v>-0.91000000000000014</v>
      </c>
      <c r="BQ54" s="139">
        <f t="shared" si="26"/>
        <v>-0.91000000000000014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960</v>
      </c>
      <c r="G55" s="16">
        <f>'[3]11'!G57</f>
        <v>0</v>
      </c>
      <c r="H55" s="17">
        <f t="shared" si="27"/>
        <v>1280</v>
      </c>
      <c r="I55" s="15">
        <f>'[3]11'!J57</f>
        <v>270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0</v>
      </c>
      <c r="N55" s="16">
        <f>'[3]11'!O57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26.08</v>
      </c>
      <c r="AU55" s="8">
        <v>26.08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26.08</v>
      </c>
      <c r="BM55" s="8">
        <f t="shared" si="22"/>
        <v>26.08</v>
      </c>
      <c r="BN55" s="8">
        <f t="shared" si="23"/>
        <v>26.99</v>
      </c>
      <c r="BO55" s="8">
        <f t="shared" si="24"/>
        <v>26.99</v>
      </c>
      <c r="BP55" s="139">
        <f t="shared" si="25"/>
        <v>-0.91000000000000014</v>
      </c>
      <c r="BQ55" s="139">
        <f t="shared" si="26"/>
        <v>-0.91000000000000014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960</v>
      </c>
      <c r="G56" s="16">
        <f>'[3]11'!G58</f>
        <v>0</v>
      </c>
      <c r="H56" s="17">
        <f t="shared" si="27"/>
        <v>1280</v>
      </c>
      <c r="I56" s="15">
        <f>'[3]11'!J58</f>
        <v>270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0</v>
      </c>
      <c r="N56" s="16">
        <f>'[3]11'!O58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26.08</v>
      </c>
      <c r="AU56" s="8">
        <v>26.08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26.08</v>
      </c>
      <c r="BM56" s="8">
        <f t="shared" si="22"/>
        <v>26.08</v>
      </c>
      <c r="BN56" s="8">
        <f t="shared" si="23"/>
        <v>26.99</v>
      </c>
      <c r="BO56" s="8">
        <f t="shared" si="24"/>
        <v>26.99</v>
      </c>
      <c r="BP56" s="139">
        <f t="shared" si="25"/>
        <v>-0.91000000000000014</v>
      </c>
      <c r="BQ56" s="139">
        <f t="shared" si="26"/>
        <v>-0.91000000000000014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960</v>
      </c>
      <c r="G57" s="16">
        <f>'[3]11'!G59</f>
        <v>0</v>
      </c>
      <c r="H57" s="17">
        <f t="shared" si="27"/>
        <v>1280</v>
      </c>
      <c r="I57" s="15">
        <f>'[3]11'!J59</f>
        <v>270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0</v>
      </c>
      <c r="N57" s="16">
        <f>'[3]11'!O59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26.08</v>
      </c>
      <c r="AU57" s="8">
        <v>26.08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26.08</v>
      </c>
      <c r="BM57" s="8">
        <f t="shared" si="22"/>
        <v>26.08</v>
      </c>
      <c r="BN57" s="8">
        <f t="shared" si="23"/>
        <v>26.99</v>
      </c>
      <c r="BO57" s="8">
        <f t="shared" si="24"/>
        <v>26.99</v>
      </c>
      <c r="BP57" s="139">
        <f t="shared" si="25"/>
        <v>-0.91000000000000014</v>
      </c>
      <c r="BQ57" s="139">
        <f t="shared" si="26"/>
        <v>-0.91000000000000014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960</v>
      </c>
      <c r="G58" s="16">
        <f>'[3]11'!G60</f>
        <v>0</v>
      </c>
      <c r="H58" s="17">
        <f t="shared" si="27"/>
        <v>1280</v>
      </c>
      <c r="I58" s="15">
        <f>'[3]11'!J60</f>
        <v>270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0</v>
      </c>
      <c r="N58" s="16">
        <f>'[3]11'!O60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26.08</v>
      </c>
      <c r="AU58" s="8">
        <v>26.08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26.08</v>
      </c>
      <c r="BM58" s="8">
        <f t="shared" si="22"/>
        <v>26.08</v>
      </c>
      <c r="BN58" s="8">
        <f t="shared" si="23"/>
        <v>26.99</v>
      </c>
      <c r="BO58" s="8">
        <f t="shared" si="24"/>
        <v>26.99</v>
      </c>
      <c r="BP58" s="139">
        <f t="shared" si="25"/>
        <v>-0.91000000000000014</v>
      </c>
      <c r="BQ58" s="139">
        <f t="shared" si="26"/>
        <v>-0.91000000000000014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960</v>
      </c>
      <c r="G59" s="16">
        <f>'[3]11'!G61</f>
        <v>0</v>
      </c>
      <c r="H59" s="17">
        <f t="shared" si="27"/>
        <v>1280</v>
      </c>
      <c r="I59" s="15">
        <f>'[3]11'!J61</f>
        <v>270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0</v>
      </c>
      <c r="N59" s="16">
        <f>'[3]11'!O61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26.08</v>
      </c>
      <c r="AU59" s="8">
        <v>26.08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26.08</v>
      </c>
      <c r="BM59" s="8">
        <f t="shared" si="22"/>
        <v>26.08</v>
      </c>
      <c r="BN59" s="8">
        <f t="shared" si="23"/>
        <v>26.99</v>
      </c>
      <c r="BO59" s="8">
        <f t="shared" si="24"/>
        <v>26.99</v>
      </c>
      <c r="BP59" s="139">
        <f t="shared" si="25"/>
        <v>-0.91000000000000014</v>
      </c>
      <c r="BQ59" s="139">
        <f t="shared" si="26"/>
        <v>-0.91000000000000014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960</v>
      </c>
      <c r="G60" s="16">
        <f>'[3]11'!G62</f>
        <v>0</v>
      </c>
      <c r="H60" s="17">
        <f t="shared" si="27"/>
        <v>1280</v>
      </c>
      <c r="I60" s="15">
        <f>'[3]11'!J62</f>
        <v>270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0</v>
      </c>
      <c r="N60" s="16">
        <f>'[3]11'!O62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26.08</v>
      </c>
      <c r="AU60" s="8">
        <v>26.08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26.08</v>
      </c>
      <c r="BM60" s="8">
        <f t="shared" si="22"/>
        <v>26.08</v>
      </c>
      <c r="BN60" s="8">
        <f t="shared" si="23"/>
        <v>26.99</v>
      </c>
      <c r="BO60" s="8">
        <f t="shared" si="24"/>
        <v>26.99</v>
      </c>
      <c r="BP60" s="139">
        <f t="shared" si="25"/>
        <v>-0.91000000000000014</v>
      </c>
      <c r="BQ60" s="139">
        <f t="shared" si="26"/>
        <v>-0.91000000000000014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960</v>
      </c>
      <c r="G61" s="16">
        <f>'[3]11'!G63</f>
        <v>0</v>
      </c>
      <c r="H61" s="17">
        <f t="shared" si="27"/>
        <v>1280</v>
      </c>
      <c r="I61" s="15">
        <f>'[3]11'!J63</f>
        <v>270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0</v>
      </c>
      <c r="N61" s="16">
        <f>'[3]11'!O63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26.08</v>
      </c>
      <c r="AU61" s="8">
        <v>26.08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26.08</v>
      </c>
      <c r="BM61" s="8">
        <f t="shared" si="22"/>
        <v>26.08</v>
      </c>
      <c r="BN61" s="8">
        <f t="shared" si="23"/>
        <v>26.99</v>
      </c>
      <c r="BO61" s="8">
        <f t="shared" si="24"/>
        <v>26.99</v>
      </c>
      <c r="BP61" s="139">
        <f t="shared" si="25"/>
        <v>-0.91000000000000014</v>
      </c>
      <c r="BQ61" s="139">
        <f t="shared" si="26"/>
        <v>-0.91000000000000014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960</v>
      </c>
      <c r="G62" s="16">
        <f>'[3]11'!G64</f>
        <v>0</v>
      </c>
      <c r="H62" s="17">
        <f t="shared" si="27"/>
        <v>1280</v>
      </c>
      <c r="I62" s="15">
        <f>'[3]11'!J64</f>
        <v>270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0</v>
      </c>
      <c r="N62" s="16">
        <f>'[3]11'!O64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26.08</v>
      </c>
      <c r="AU62" s="8">
        <v>26.08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26.08</v>
      </c>
      <c r="BM62" s="8">
        <f t="shared" si="22"/>
        <v>26.08</v>
      </c>
      <c r="BN62" s="8">
        <f t="shared" si="23"/>
        <v>26.99</v>
      </c>
      <c r="BO62" s="8">
        <f t="shared" si="24"/>
        <v>26.99</v>
      </c>
      <c r="BP62" s="139">
        <f t="shared" si="25"/>
        <v>-0.91000000000000014</v>
      </c>
      <c r="BQ62" s="139">
        <f t="shared" si="26"/>
        <v>-0.91000000000000014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960</v>
      </c>
      <c r="G63" s="16">
        <f>'[3]11'!G65</f>
        <v>0</v>
      </c>
      <c r="H63" s="17">
        <f t="shared" si="27"/>
        <v>1280</v>
      </c>
      <c r="I63" s="15">
        <f>'[3]11'!J65</f>
        <v>270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0</v>
      </c>
      <c r="N63" s="16">
        <f>'[3]11'!O65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26.08</v>
      </c>
      <c r="AU63" s="8">
        <v>26.08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26.08</v>
      </c>
      <c r="BM63" s="8">
        <f t="shared" si="22"/>
        <v>26.08</v>
      </c>
      <c r="BN63" s="8">
        <f t="shared" si="23"/>
        <v>26.99</v>
      </c>
      <c r="BO63" s="8">
        <f t="shared" si="24"/>
        <v>26.99</v>
      </c>
      <c r="BP63" s="139">
        <f t="shared" si="25"/>
        <v>-0.91000000000000014</v>
      </c>
      <c r="BQ63" s="139">
        <f t="shared" si="26"/>
        <v>-0.91000000000000014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960</v>
      </c>
      <c r="G64" s="16">
        <f>'[3]11'!G66</f>
        <v>0</v>
      </c>
      <c r="H64" s="17">
        <f t="shared" si="27"/>
        <v>1280</v>
      </c>
      <c r="I64" s="15">
        <f>'[3]11'!J66</f>
        <v>270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0</v>
      </c>
      <c r="N64" s="16">
        <f>'[3]11'!O66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26.08</v>
      </c>
      <c r="AU64" s="8">
        <v>26.08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26.08</v>
      </c>
      <c r="BM64" s="8">
        <f t="shared" si="22"/>
        <v>26.08</v>
      </c>
      <c r="BN64" s="8">
        <f t="shared" si="23"/>
        <v>26.99</v>
      </c>
      <c r="BO64" s="8">
        <f t="shared" si="24"/>
        <v>26.99</v>
      </c>
      <c r="BP64" s="139">
        <f t="shared" si="25"/>
        <v>-0.91000000000000014</v>
      </c>
      <c r="BQ64" s="139">
        <f t="shared" si="26"/>
        <v>-0.91000000000000014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960</v>
      </c>
      <c r="G65" s="16">
        <f>'[3]11'!G67</f>
        <v>0</v>
      </c>
      <c r="H65" s="17">
        <f t="shared" si="27"/>
        <v>1280</v>
      </c>
      <c r="I65" s="15">
        <f>'[3]11'!J67</f>
        <v>270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0</v>
      </c>
      <c r="N65" s="16">
        <f>'[3]11'!O67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26.08</v>
      </c>
      <c r="AU65" s="8">
        <v>26.08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26.08</v>
      </c>
      <c r="BM65" s="8">
        <f t="shared" si="22"/>
        <v>26.08</v>
      </c>
      <c r="BN65" s="8">
        <f t="shared" si="23"/>
        <v>26.99</v>
      </c>
      <c r="BO65" s="8">
        <f t="shared" si="24"/>
        <v>26.99</v>
      </c>
      <c r="BP65" s="139">
        <f t="shared" si="25"/>
        <v>-0.91000000000000014</v>
      </c>
      <c r="BQ65" s="139">
        <f t="shared" si="26"/>
        <v>-0.91000000000000014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960</v>
      </c>
      <c r="G66" s="16">
        <f>'[3]11'!G68</f>
        <v>0</v>
      </c>
      <c r="H66" s="17">
        <f t="shared" si="27"/>
        <v>1280</v>
      </c>
      <c r="I66" s="15">
        <f>'[3]11'!J68</f>
        <v>270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0</v>
      </c>
      <c r="N66" s="16">
        <f>'[3]11'!O68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26.08</v>
      </c>
      <c r="AU66" s="8">
        <v>26.08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26.08</v>
      </c>
      <c r="BM66" s="8">
        <f t="shared" si="22"/>
        <v>26.08</v>
      </c>
      <c r="BN66" s="8">
        <f t="shared" si="23"/>
        <v>26.99</v>
      </c>
      <c r="BO66" s="8">
        <f t="shared" si="24"/>
        <v>26.99</v>
      </c>
      <c r="BP66" s="139">
        <f t="shared" si="25"/>
        <v>-0.91000000000000014</v>
      </c>
      <c r="BQ66" s="139">
        <f t="shared" si="26"/>
        <v>-0.91000000000000014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960</v>
      </c>
      <c r="G67" s="16">
        <f>'[3]11'!G69</f>
        <v>0</v>
      </c>
      <c r="H67" s="17">
        <f t="shared" si="27"/>
        <v>1280</v>
      </c>
      <c r="I67" s="15">
        <f>'[3]11'!J69</f>
        <v>270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0</v>
      </c>
      <c r="N67" s="16">
        <f>'[3]11'!O69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26</v>
      </c>
      <c r="AU67" s="8">
        <v>26</v>
      </c>
      <c r="AW67" s="198">
        <v>26.91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26.91</v>
      </c>
      <c r="BD67" s="198">
        <v>26.91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26.91</v>
      </c>
      <c r="BL67" s="8">
        <f t="shared" si="21"/>
        <v>26</v>
      </c>
      <c r="BM67" s="8">
        <f t="shared" si="22"/>
        <v>26</v>
      </c>
      <c r="BN67" s="8">
        <f t="shared" si="23"/>
        <v>26.91</v>
      </c>
      <c r="BO67" s="8">
        <f t="shared" si="24"/>
        <v>26.91</v>
      </c>
      <c r="BP67" s="139">
        <f t="shared" si="25"/>
        <v>-0.91000000000000014</v>
      </c>
      <c r="BQ67" s="139">
        <f t="shared" si="26"/>
        <v>-0.91000000000000014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960</v>
      </c>
      <c r="G68" s="16">
        <f>'[3]11'!G70</f>
        <v>0</v>
      </c>
      <c r="H68" s="17">
        <f t="shared" si="27"/>
        <v>1280</v>
      </c>
      <c r="I68" s="15">
        <f>'[3]11'!J70</f>
        <v>270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0</v>
      </c>
      <c r="N68" s="16">
        <f>'[3]11'!O70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26</v>
      </c>
      <c r="AU68" s="8">
        <v>26</v>
      </c>
      <c r="AW68" s="198">
        <v>26.91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26.91</v>
      </c>
      <c r="BD68" s="198">
        <v>26.91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26.91</v>
      </c>
      <c r="BL68" s="8">
        <f t="shared" ref="BL68:BL98" si="53">AT68</f>
        <v>26</v>
      </c>
      <c r="BM68" s="8">
        <f t="shared" ref="BM68:BM98" si="54">AU68</f>
        <v>26</v>
      </c>
      <c r="BN68" s="8">
        <f t="shared" ref="BN68:BN98" si="55">BC68</f>
        <v>26.91</v>
      </c>
      <c r="BO68" s="8">
        <f t="shared" ref="BO68:BO98" si="56">BJ68</f>
        <v>26.91</v>
      </c>
      <c r="BP68" s="139">
        <f t="shared" ref="BP68:BP98" si="57">BL68-BN68</f>
        <v>-0.91000000000000014</v>
      </c>
      <c r="BQ68" s="139">
        <f t="shared" ref="BQ68:BQ98" si="58">BM68-BO68</f>
        <v>-0.91000000000000014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960</v>
      </c>
      <c r="G69" s="16">
        <f>'[3]11'!G71</f>
        <v>0</v>
      </c>
      <c r="H69" s="17">
        <f t="shared" ref="H69:H98" si="59">SUM(B69:G69)</f>
        <v>1280</v>
      </c>
      <c r="I69" s="15">
        <f>'[3]11'!J71</f>
        <v>270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0</v>
      </c>
      <c r="N69" s="16">
        <f>'[3]11'!O71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26</v>
      </c>
      <c r="AU69" s="8">
        <v>26</v>
      </c>
      <c r="AW69" s="198">
        <v>26.91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26.91</v>
      </c>
      <c r="BD69" s="198">
        <v>26.91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26.91</v>
      </c>
      <c r="BL69" s="8">
        <f t="shared" si="53"/>
        <v>26</v>
      </c>
      <c r="BM69" s="8">
        <f t="shared" si="54"/>
        <v>26</v>
      </c>
      <c r="BN69" s="8">
        <f t="shared" si="55"/>
        <v>26.91</v>
      </c>
      <c r="BO69" s="8">
        <f t="shared" si="56"/>
        <v>26.91</v>
      </c>
      <c r="BP69" s="139">
        <f t="shared" si="57"/>
        <v>-0.91000000000000014</v>
      </c>
      <c r="BQ69" s="139">
        <f t="shared" si="58"/>
        <v>-0.91000000000000014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960</v>
      </c>
      <c r="G70" s="16">
        <f>'[3]11'!G72</f>
        <v>0</v>
      </c>
      <c r="H70" s="17">
        <f t="shared" si="59"/>
        <v>1280</v>
      </c>
      <c r="I70" s="15">
        <f>'[3]11'!J72</f>
        <v>270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0</v>
      </c>
      <c r="N70" s="16">
        <f>'[3]11'!O72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26</v>
      </c>
      <c r="AU70" s="8">
        <v>26</v>
      </c>
      <c r="AW70" s="198">
        <v>26.91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26.91</v>
      </c>
      <c r="BD70" s="198">
        <v>26.91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26.91</v>
      </c>
      <c r="BL70" s="8">
        <f t="shared" si="53"/>
        <v>26</v>
      </c>
      <c r="BM70" s="8">
        <f t="shared" si="54"/>
        <v>26</v>
      </c>
      <c r="BN70" s="8">
        <f t="shared" si="55"/>
        <v>26.91</v>
      </c>
      <c r="BO70" s="8">
        <f t="shared" si="56"/>
        <v>26.91</v>
      </c>
      <c r="BP70" s="139">
        <f t="shared" si="57"/>
        <v>-0.91000000000000014</v>
      </c>
      <c r="BQ70" s="139">
        <f t="shared" si="58"/>
        <v>-0.91000000000000014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960</v>
      </c>
      <c r="G71" s="16">
        <f>'[3]11'!G73</f>
        <v>0</v>
      </c>
      <c r="H71" s="17">
        <f t="shared" si="59"/>
        <v>1280</v>
      </c>
      <c r="I71" s="15">
        <f>'[3]11'!J73</f>
        <v>270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0</v>
      </c>
      <c r="N71" s="16">
        <f>'[3]11'!O73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26.91</v>
      </c>
      <c r="AE71" s="8">
        <f t="shared" si="43"/>
        <v>26.91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26.91</v>
      </c>
      <c r="AL71" s="8">
        <f t="shared" si="35"/>
        <v>216.18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216.18</v>
      </c>
      <c r="AT71" s="8">
        <v>26</v>
      </c>
      <c r="AU71" s="8">
        <v>26</v>
      </c>
      <c r="AW71" s="198">
        <v>26.91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26.91</v>
      </c>
      <c r="BD71" s="198">
        <v>26.91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26.91</v>
      </c>
      <c r="BL71" s="8">
        <f t="shared" si="53"/>
        <v>26</v>
      </c>
      <c r="BM71" s="8">
        <f t="shared" si="54"/>
        <v>26</v>
      </c>
      <c r="BN71" s="8">
        <f t="shared" si="55"/>
        <v>26.91</v>
      </c>
      <c r="BO71" s="8">
        <f t="shared" si="56"/>
        <v>26.91</v>
      </c>
      <c r="BP71" s="139">
        <f t="shared" si="57"/>
        <v>-0.91000000000000014</v>
      </c>
      <c r="BQ71" s="139">
        <f t="shared" si="58"/>
        <v>-0.91000000000000014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960</v>
      </c>
      <c r="G72" s="16">
        <f>'[3]11'!G74</f>
        <v>0</v>
      </c>
      <c r="H72" s="17">
        <f t="shared" si="59"/>
        <v>1280</v>
      </c>
      <c r="I72" s="15">
        <f>'[3]11'!J74</f>
        <v>270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0</v>
      </c>
      <c r="N72" s="16">
        <f>'[3]11'!O74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26.91</v>
      </c>
      <c r="AE72" s="8">
        <f t="shared" si="43"/>
        <v>26.91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26.91</v>
      </c>
      <c r="AL72" s="8">
        <f t="shared" si="35"/>
        <v>216.18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216.18</v>
      </c>
      <c r="AT72" s="8">
        <v>26</v>
      </c>
      <c r="AU72" s="8">
        <v>26</v>
      </c>
      <c r="AW72" s="198">
        <v>26.91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26.91</v>
      </c>
      <c r="BD72" s="198">
        <v>26.91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26.91</v>
      </c>
      <c r="BL72" s="8">
        <f t="shared" si="53"/>
        <v>26</v>
      </c>
      <c r="BM72" s="8">
        <f t="shared" si="54"/>
        <v>26</v>
      </c>
      <c r="BN72" s="8">
        <f t="shared" si="55"/>
        <v>26.91</v>
      </c>
      <c r="BO72" s="8">
        <f t="shared" si="56"/>
        <v>26.91</v>
      </c>
      <c r="BP72" s="139">
        <f t="shared" si="57"/>
        <v>-0.91000000000000014</v>
      </c>
      <c r="BQ72" s="139">
        <f t="shared" si="58"/>
        <v>-0.91000000000000014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960</v>
      </c>
      <c r="G73" s="16">
        <f>'[3]11'!G75</f>
        <v>0</v>
      </c>
      <c r="H73" s="17">
        <f t="shared" si="59"/>
        <v>1280</v>
      </c>
      <c r="I73" s="15">
        <f>'[3]11'!J75</f>
        <v>270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0</v>
      </c>
      <c r="N73" s="16">
        <f>'[3]11'!O75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25.4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25.4</v>
      </c>
      <c r="AE73" s="8">
        <f t="shared" si="43"/>
        <v>25.4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25.4</v>
      </c>
      <c r="AL73" s="8">
        <f t="shared" si="35"/>
        <v>219.2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219.2</v>
      </c>
      <c r="AT73" s="8">
        <v>26</v>
      </c>
      <c r="AU73" s="8">
        <v>26</v>
      </c>
      <c r="AW73" s="198">
        <v>25.4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25.4</v>
      </c>
      <c r="BD73" s="198">
        <v>25.4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25.4</v>
      </c>
      <c r="BL73" s="8">
        <f t="shared" si="53"/>
        <v>26</v>
      </c>
      <c r="BM73" s="8">
        <f t="shared" si="54"/>
        <v>26</v>
      </c>
      <c r="BN73" s="8">
        <f t="shared" si="55"/>
        <v>25.4</v>
      </c>
      <c r="BO73" s="8">
        <f t="shared" si="56"/>
        <v>25.4</v>
      </c>
      <c r="BP73" s="139">
        <f t="shared" si="57"/>
        <v>0.60000000000000142</v>
      </c>
      <c r="BQ73" s="139">
        <f t="shared" si="58"/>
        <v>0.60000000000000142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960</v>
      </c>
      <c r="G74" s="16">
        <f>'[3]11'!G76</f>
        <v>0</v>
      </c>
      <c r="H74" s="17">
        <f t="shared" si="59"/>
        <v>1280</v>
      </c>
      <c r="I74" s="15">
        <f>'[3]11'!J76</f>
        <v>270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0</v>
      </c>
      <c r="N74" s="16">
        <f>'[3]11'!O76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22.78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22.78</v>
      </c>
      <c r="AE74" s="8">
        <f t="shared" si="43"/>
        <v>22.78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22.78</v>
      </c>
      <c r="AL74" s="8">
        <f t="shared" si="35"/>
        <v>224.44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224.44</v>
      </c>
      <c r="AT74" s="8">
        <v>25.21</v>
      </c>
      <c r="AU74" s="8">
        <v>25.21</v>
      </c>
      <c r="AW74" s="198">
        <v>22.78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22.78</v>
      </c>
      <c r="BD74" s="198">
        <v>22.78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22.78</v>
      </c>
      <c r="BL74" s="8">
        <f t="shared" si="53"/>
        <v>25.21</v>
      </c>
      <c r="BM74" s="8">
        <f t="shared" si="54"/>
        <v>25.21</v>
      </c>
      <c r="BN74" s="8">
        <f t="shared" si="55"/>
        <v>22.78</v>
      </c>
      <c r="BO74" s="8">
        <f t="shared" si="56"/>
        <v>22.78</v>
      </c>
      <c r="BP74" s="139">
        <f t="shared" si="57"/>
        <v>2.4299999999999997</v>
      </c>
      <c r="BQ74" s="139">
        <f t="shared" si="58"/>
        <v>2.4299999999999997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980</v>
      </c>
      <c r="G75" s="16">
        <f>'[3]11'!G77</f>
        <v>0</v>
      </c>
      <c r="H75" s="17">
        <f t="shared" si="59"/>
        <v>1300</v>
      </c>
      <c r="I75" s="15">
        <f>'[3]11'!J77</f>
        <v>270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0</v>
      </c>
      <c r="N75" s="16">
        <f>'[3]11'!O77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22.78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22.78</v>
      </c>
      <c r="AE75" s="8">
        <f t="shared" si="43"/>
        <v>22.78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22.78</v>
      </c>
      <c r="AL75" s="8">
        <f t="shared" si="35"/>
        <v>224.44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224.44</v>
      </c>
      <c r="AT75" s="8">
        <v>25.21</v>
      </c>
      <c r="AU75" s="8">
        <v>25.21</v>
      </c>
      <c r="AW75" s="198">
        <v>22.78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22.78</v>
      </c>
      <c r="BD75" s="198">
        <v>22.78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22.78</v>
      </c>
      <c r="BL75" s="8">
        <f t="shared" si="53"/>
        <v>25.21</v>
      </c>
      <c r="BM75" s="8">
        <f t="shared" si="54"/>
        <v>25.21</v>
      </c>
      <c r="BN75" s="8">
        <f t="shared" si="55"/>
        <v>22.78</v>
      </c>
      <c r="BO75" s="8">
        <f t="shared" si="56"/>
        <v>22.78</v>
      </c>
      <c r="BP75" s="139">
        <f t="shared" si="57"/>
        <v>2.4299999999999997</v>
      </c>
      <c r="BQ75" s="139">
        <f t="shared" si="58"/>
        <v>2.4299999999999997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980</v>
      </c>
      <c r="G76" s="16">
        <f>'[3]11'!G78</f>
        <v>0</v>
      </c>
      <c r="H76" s="17">
        <f t="shared" si="59"/>
        <v>1300</v>
      </c>
      <c r="I76" s="15">
        <f>'[3]11'!J78</f>
        <v>270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0</v>
      </c>
      <c r="N76" s="16">
        <f>'[3]11'!O78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22.78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22.78</v>
      </c>
      <c r="AE76" s="8">
        <f t="shared" si="43"/>
        <v>22.78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22.78</v>
      </c>
      <c r="AL76" s="8">
        <f t="shared" si="35"/>
        <v>224.44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224.44</v>
      </c>
      <c r="AT76" s="8">
        <v>25.21</v>
      </c>
      <c r="AU76" s="8">
        <v>25.21</v>
      </c>
      <c r="AW76" s="198">
        <v>22.78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22.78</v>
      </c>
      <c r="BD76" s="198">
        <v>22.78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22.78</v>
      </c>
      <c r="BL76" s="8">
        <f t="shared" si="53"/>
        <v>25.21</v>
      </c>
      <c r="BM76" s="8">
        <f t="shared" si="54"/>
        <v>25.21</v>
      </c>
      <c r="BN76" s="8">
        <f t="shared" si="55"/>
        <v>22.78</v>
      </c>
      <c r="BO76" s="8">
        <f t="shared" si="56"/>
        <v>22.78</v>
      </c>
      <c r="BP76" s="139">
        <f t="shared" si="57"/>
        <v>2.4299999999999997</v>
      </c>
      <c r="BQ76" s="139">
        <f t="shared" si="58"/>
        <v>2.4299999999999997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980</v>
      </c>
      <c r="G77" s="16">
        <f>'[3]11'!G79</f>
        <v>0</v>
      </c>
      <c r="H77" s="17">
        <f t="shared" si="59"/>
        <v>1300</v>
      </c>
      <c r="I77" s="15">
        <f>'[3]11'!J79</f>
        <v>270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0</v>
      </c>
      <c r="N77" s="16">
        <f>'[3]11'!O79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22.78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22.78</v>
      </c>
      <c r="AE77" s="8">
        <f t="shared" si="43"/>
        <v>22.78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22.78</v>
      </c>
      <c r="AL77" s="8">
        <f t="shared" si="35"/>
        <v>224.44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224.44</v>
      </c>
      <c r="AT77" s="8">
        <v>22.01</v>
      </c>
      <c r="AU77" s="8">
        <v>22</v>
      </c>
      <c r="AW77" s="198">
        <v>22.78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22.78</v>
      </c>
      <c r="BD77" s="198">
        <v>22.78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22.78</v>
      </c>
      <c r="BL77" s="8">
        <f t="shared" si="53"/>
        <v>22.01</v>
      </c>
      <c r="BM77" s="8">
        <f t="shared" si="54"/>
        <v>22</v>
      </c>
      <c r="BN77" s="8">
        <f t="shared" si="55"/>
        <v>22.78</v>
      </c>
      <c r="BO77" s="8">
        <f t="shared" si="56"/>
        <v>22.78</v>
      </c>
      <c r="BP77" s="139">
        <f t="shared" si="57"/>
        <v>-0.76999999999999957</v>
      </c>
      <c r="BQ77" s="139">
        <f t="shared" si="58"/>
        <v>-0.78000000000000114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980</v>
      </c>
      <c r="G78" s="16">
        <f>'[3]11'!G80</f>
        <v>0</v>
      </c>
      <c r="H78" s="17">
        <f t="shared" si="59"/>
        <v>1300</v>
      </c>
      <c r="I78" s="15">
        <f>'[3]11'!J80</f>
        <v>270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0</v>
      </c>
      <c r="N78" s="16">
        <f>'[3]11'!O80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25.4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25.4</v>
      </c>
      <c r="AE78" s="8">
        <f t="shared" si="43"/>
        <v>25.4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25.4</v>
      </c>
      <c r="AL78" s="8">
        <f t="shared" si="35"/>
        <v>219.2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219.2</v>
      </c>
      <c r="AT78" s="8">
        <v>24.54</v>
      </c>
      <c r="AU78" s="8">
        <v>24.53</v>
      </c>
      <c r="AW78" s="198">
        <v>25.4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25.4</v>
      </c>
      <c r="BD78" s="198">
        <v>25.4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25.4</v>
      </c>
      <c r="BL78" s="8">
        <f t="shared" si="53"/>
        <v>24.54</v>
      </c>
      <c r="BM78" s="8">
        <f t="shared" si="54"/>
        <v>24.53</v>
      </c>
      <c r="BN78" s="8">
        <f t="shared" si="55"/>
        <v>25.4</v>
      </c>
      <c r="BO78" s="8">
        <f t="shared" si="56"/>
        <v>25.4</v>
      </c>
      <c r="BP78" s="139">
        <f t="shared" si="57"/>
        <v>-0.85999999999999943</v>
      </c>
      <c r="BQ78" s="139">
        <f t="shared" si="58"/>
        <v>-0.86999999999999744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980</v>
      </c>
      <c r="G79" s="16">
        <f>'[3]11'!G81</f>
        <v>0</v>
      </c>
      <c r="H79" s="17">
        <f t="shared" si="59"/>
        <v>1300</v>
      </c>
      <c r="I79" s="15">
        <f>'[3]11'!J81</f>
        <v>270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0</v>
      </c>
      <c r="N79" s="16">
        <f>'[3]11'!O81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26.91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26.91</v>
      </c>
      <c r="AE79" s="8">
        <f t="shared" si="43"/>
        <v>26.91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26.91</v>
      </c>
      <c r="AL79" s="8">
        <f t="shared" si="35"/>
        <v>216.18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216.18</v>
      </c>
      <c r="AT79" s="8">
        <v>26</v>
      </c>
      <c r="AU79" s="8">
        <v>25.99</v>
      </c>
      <c r="AW79" s="198">
        <v>26.91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26.91</v>
      </c>
      <c r="BD79" s="198">
        <v>26.91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26.91</v>
      </c>
      <c r="BL79" s="8">
        <f t="shared" si="53"/>
        <v>26</v>
      </c>
      <c r="BM79" s="8">
        <f t="shared" si="54"/>
        <v>25.99</v>
      </c>
      <c r="BN79" s="8">
        <f t="shared" si="55"/>
        <v>26.91</v>
      </c>
      <c r="BO79" s="8">
        <f t="shared" si="56"/>
        <v>26.91</v>
      </c>
      <c r="BP79" s="139">
        <f t="shared" si="57"/>
        <v>-0.91000000000000014</v>
      </c>
      <c r="BQ79" s="139">
        <f t="shared" si="58"/>
        <v>-0.92000000000000171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980</v>
      </c>
      <c r="G80" s="16">
        <f>'[3]11'!G82</f>
        <v>0</v>
      </c>
      <c r="H80" s="17">
        <f t="shared" si="59"/>
        <v>1300</v>
      </c>
      <c r="I80" s="15">
        <f>'[3]11'!J82</f>
        <v>270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0</v>
      </c>
      <c r="N80" s="16">
        <f>'[3]11'!O82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26.91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26.91</v>
      </c>
      <c r="AE80" s="8">
        <f t="shared" si="43"/>
        <v>26.91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26.91</v>
      </c>
      <c r="AL80" s="8">
        <f t="shared" si="35"/>
        <v>216.18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216.18</v>
      </c>
      <c r="AT80" s="8">
        <v>26</v>
      </c>
      <c r="AU80" s="8">
        <v>25.99</v>
      </c>
      <c r="AW80" s="198">
        <v>26.91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26.91</v>
      </c>
      <c r="BD80" s="198">
        <v>26.91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26.91</v>
      </c>
      <c r="BL80" s="8">
        <f t="shared" si="53"/>
        <v>26</v>
      </c>
      <c r="BM80" s="8">
        <f t="shared" si="54"/>
        <v>25.99</v>
      </c>
      <c r="BN80" s="8">
        <f t="shared" si="55"/>
        <v>26.91</v>
      </c>
      <c r="BO80" s="8">
        <f t="shared" si="56"/>
        <v>26.91</v>
      </c>
      <c r="BP80" s="139">
        <f t="shared" si="57"/>
        <v>-0.91000000000000014</v>
      </c>
      <c r="BQ80" s="139">
        <f t="shared" si="58"/>
        <v>-0.92000000000000171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980</v>
      </c>
      <c r="G81" s="16">
        <f>'[3]11'!G83</f>
        <v>0</v>
      </c>
      <c r="H81" s="17">
        <f t="shared" si="59"/>
        <v>1300</v>
      </c>
      <c r="I81" s="15">
        <f>'[3]11'!J83</f>
        <v>270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0</v>
      </c>
      <c r="N81" s="16">
        <f>'[3]11'!O83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26.91</v>
      </c>
      <c r="AE81" s="8">
        <f t="shared" si="43"/>
        <v>26.91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26.91</v>
      </c>
      <c r="AL81" s="8">
        <f t="shared" si="35"/>
        <v>216.18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216.18</v>
      </c>
      <c r="AT81" s="8">
        <v>26</v>
      </c>
      <c r="AU81" s="8">
        <v>25.99</v>
      </c>
      <c r="AW81" s="198">
        <v>26.91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26.91</v>
      </c>
      <c r="BD81" s="198">
        <v>26.91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26.91</v>
      </c>
      <c r="BL81" s="8">
        <f t="shared" si="53"/>
        <v>26</v>
      </c>
      <c r="BM81" s="8">
        <f t="shared" si="54"/>
        <v>25.99</v>
      </c>
      <c r="BN81" s="8">
        <f t="shared" si="55"/>
        <v>26.91</v>
      </c>
      <c r="BO81" s="8">
        <f t="shared" si="56"/>
        <v>26.91</v>
      </c>
      <c r="BP81" s="139">
        <f t="shared" si="57"/>
        <v>-0.91000000000000014</v>
      </c>
      <c r="BQ81" s="139">
        <f t="shared" si="58"/>
        <v>-0.92000000000000171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980</v>
      </c>
      <c r="G82" s="16">
        <f>'[3]11'!G84</f>
        <v>0</v>
      </c>
      <c r="H82" s="17">
        <f t="shared" si="59"/>
        <v>1300</v>
      </c>
      <c r="I82" s="15">
        <f>'[3]11'!J84</f>
        <v>270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0</v>
      </c>
      <c r="N82" s="16">
        <f>'[3]11'!O84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26.91</v>
      </c>
      <c r="AE82" s="8">
        <f t="shared" si="43"/>
        <v>26.91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26.91</v>
      </c>
      <c r="AL82" s="8">
        <f t="shared" si="35"/>
        <v>216.18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216.18</v>
      </c>
      <c r="AT82" s="8">
        <v>26</v>
      </c>
      <c r="AU82" s="8">
        <v>25.99</v>
      </c>
      <c r="AW82" s="198">
        <v>26.91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26.91</v>
      </c>
      <c r="BD82" s="198">
        <v>26.91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26.91</v>
      </c>
      <c r="BL82" s="8">
        <f t="shared" si="53"/>
        <v>26</v>
      </c>
      <c r="BM82" s="8">
        <f t="shared" si="54"/>
        <v>25.99</v>
      </c>
      <c r="BN82" s="8">
        <f t="shared" si="55"/>
        <v>26.91</v>
      </c>
      <c r="BO82" s="8">
        <f t="shared" si="56"/>
        <v>26.91</v>
      </c>
      <c r="BP82" s="139">
        <f t="shared" si="57"/>
        <v>-0.91000000000000014</v>
      </c>
      <c r="BQ82" s="139">
        <f t="shared" si="58"/>
        <v>-0.92000000000000171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980</v>
      </c>
      <c r="G83" s="16">
        <f>'[3]11'!G85</f>
        <v>0</v>
      </c>
      <c r="H83" s="17">
        <f t="shared" si="59"/>
        <v>1300</v>
      </c>
      <c r="I83" s="15">
        <f>'[3]11'!J85</f>
        <v>270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0</v>
      </c>
      <c r="N83" s="16">
        <f>'[3]11'!O85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26.08</v>
      </c>
      <c r="AU83" s="8">
        <v>26.08</v>
      </c>
      <c r="AW83" s="198">
        <v>26.99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26.99</v>
      </c>
      <c r="BD83" s="198">
        <v>26.99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26.99</v>
      </c>
      <c r="BL83" s="8">
        <f t="shared" si="53"/>
        <v>26.08</v>
      </c>
      <c r="BM83" s="8">
        <f t="shared" si="54"/>
        <v>26.08</v>
      </c>
      <c r="BN83" s="8">
        <f t="shared" si="55"/>
        <v>26.99</v>
      </c>
      <c r="BO83" s="8">
        <f t="shared" si="56"/>
        <v>26.99</v>
      </c>
      <c r="BP83" s="139">
        <f t="shared" si="57"/>
        <v>-0.91000000000000014</v>
      </c>
      <c r="BQ83" s="139">
        <f t="shared" si="58"/>
        <v>-0.91000000000000014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980</v>
      </c>
      <c r="G84" s="16">
        <f>'[3]11'!G86</f>
        <v>0</v>
      </c>
      <c r="H84" s="17">
        <f t="shared" si="59"/>
        <v>1300</v>
      </c>
      <c r="I84" s="15">
        <f>'[3]11'!J86</f>
        <v>270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0</v>
      </c>
      <c r="N84" s="16">
        <f>'[3]11'!O86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26.08</v>
      </c>
      <c r="AU84" s="8">
        <v>26.08</v>
      </c>
      <c r="AW84" s="198">
        <v>26.99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26.99</v>
      </c>
      <c r="BD84" s="198">
        <v>26.99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26.99</v>
      </c>
      <c r="BL84" s="8">
        <f t="shared" si="53"/>
        <v>26.08</v>
      </c>
      <c r="BM84" s="8">
        <f t="shared" si="54"/>
        <v>26.08</v>
      </c>
      <c r="BN84" s="8">
        <f t="shared" si="55"/>
        <v>26.99</v>
      </c>
      <c r="BO84" s="8">
        <f t="shared" si="56"/>
        <v>26.99</v>
      </c>
      <c r="BP84" s="139">
        <f t="shared" si="57"/>
        <v>-0.91000000000000014</v>
      </c>
      <c r="BQ84" s="139">
        <f t="shared" si="58"/>
        <v>-0.91000000000000014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980</v>
      </c>
      <c r="G85" s="16">
        <f>'[3]11'!G87</f>
        <v>0</v>
      </c>
      <c r="H85" s="17">
        <f t="shared" si="59"/>
        <v>1300</v>
      </c>
      <c r="I85" s="15">
        <f>'[3]11'!J87</f>
        <v>270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0</v>
      </c>
      <c r="N85" s="16">
        <f>'[3]11'!O87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26.08</v>
      </c>
      <c r="AU85" s="8">
        <v>26.08</v>
      </c>
      <c r="AW85" s="198">
        <v>26.99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26.99</v>
      </c>
      <c r="BD85" s="198">
        <v>26.99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26.99</v>
      </c>
      <c r="BL85" s="8">
        <f t="shared" si="53"/>
        <v>26.08</v>
      </c>
      <c r="BM85" s="8">
        <f t="shared" si="54"/>
        <v>26.08</v>
      </c>
      <c r="BN85" s="8">
        <f t="shared" si="55"/>
        <v>26.99</v>
      </c>
      <c r="BO85" s="8">
        <f t="shared" si="56"/>
        <v>26.99</v>
      </c>
      <c r="BP85" s="139">
        <f t="shared" si="57"/>
        <v>-0.91000000000000014</v>
      </c>
      <c r="BQ85" s="139">
        <f t="shared" si="58"/>
        <v>-0.91000000000000014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980</v>
      </c>
      <c r="G86" s="16">
        <f>'[3]11'!G88</f>
        <v>0</v>
      </c>
      <c r="H86" s="17">
        <f t="shared" si="59"/>
        <v>1300</v>
      </c>
      <c r="I86" s="15">
        <f>'[3]11'!J88</f>
        <v>270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0</v>
      </c>
      <c r="N86" s="16">
        <f>'[3]11'!O88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26.08</v>
      </c>
      <c r="AU86" s="8">
        <v>26.08</v>
      </c>
      <c r="AW86" s="198">
        <v>26.99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26.99</v>
      </c>
      <c r="BD86" s="198">
        <v>26.99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26.99</v>
      </c>
      <c r="BL86" s="8">
        <f t="shared" si="53"/>
        <v>26.08</v>
      </c>
      <c r="BM86" s="8">
        <f t="shared" si="54"/>
        <v>26.08</v>
      </c>
      <c r="BN86" s="8">
        <f t="shared" si="55"/>
        <v>26.99</v>
      </c>
      <c r="BO86" s="8">
        <f t="shared" si="56"/>
        <v>26.99</v>
      </c>
      <c r="BP86" s="139">
        <f t="shared" si="57"/>
        <v>-0.91000000000000014</v>
      </c>
      <c r="BQ86" s="139">
        <f t="shared" si="58"/>
        <v>-0.91000000000000014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980</v>
      </c>
      <c r="G87" s="16">
        <f>'[3]11'!G89</f>
        <v>0</v>
      </c>
      <c r="H87" s="17">
        <f t="shared" si="59"/>
        <v>1300</v>
      </c>
      <c r="I87" s="15">
        <f>'[3]11'!J89</f>
        <v>270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0</v>
      </c>
      <c r="N87" s="16">
        <f>'[3]11'!O89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26.08</v>
      </c>
      <c r="AU87" s="8">
        <v>26.08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26.08</v>
      </c>
      <c r="BM87" s="8">
        <f t="shared" si="54"/>
        <v>26.08</v>
      </c>
      <c r="BN87" s="8">
        <f t="shared" si="55"/>
        <v>26.99</v>
      </c>
      <c r="BO87" s="8">
        <f t="shared" si="56"/>
        <v>26.99</v>
      </c>
      <c r="BP87" s="139">
        <f t="shared" si="57"/>
        <v>-0.91000000000000014</v>
      </c>
      <c r="BQ87" s="139">
        <f t="shared" si="58"/>
        <v>-0.91000000000000014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980</v>
      </c>
      <c r="G88" s="16">
        <f>'[3]11'!G90</f>
        <v>0</v>
      </c>
      <c r="H88" s="17">
        <f t="shared" si="59"/>
        <v>1300</v>
      </c>
      <c r="I88" s="15">
        <f>'[3]11'!J90</f>
        <v>270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0</v>
      </c>
      <c r="N88" s="16">
        <f>'[3]11'!O90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26.08</v>
      </c>
      <c r="AU88" s="8">
        <v>26.08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26.08</v>
      </c>
      <c r="BM88" s="8">
        <f t="shared" si="54"/>
        <v>26.08</v>
      </c>
      <c r="BN88" s="8">
        <f t="shared" si="55"/>
        <v>26.99</v>
      </c>
      <c r="BO88" s="8">
        <f t="shared" si="56"/>
        <v>26.99</v>
      </c>
      <c r="BP88" s="139">
        <f t="shared" si="57"/>
        <v>-0.91000000000000014</v>
      </c>
      <c r="BQ88" s="139">
        <f t="shared" si="58"/>
        <v>-0.91000000000000014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980</v>
      </c>
      <c r="G89" s="16">
        <f>'[3]11'!G91</f>
        <v>0</v>
      </c>
      <c r="H89" s="17">
        <f t="shared" si="59"/>
        <v>1300</v>
      </c>
      <c r="I89" s="15">
        <f>'[3]11'!J91</f>
        <v>270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0</v>
      </c>
      <c r="N89" s="16">
        <f>'[3]11'!O91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26.08</v>
      </c>
      <c r="AU89" s="8">
        <v>26.08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26.08</v>
      </c>
      <c r="BM89" s="8">
        <f t="shared" si="54"/>
        <v>26.08</v>
      </c>
      <c r="BN89" s="8">
        <f t="shared" si="55"/>
        <v>26.99</v>
      </c>
      <c r="BO89" s="8">
        <f t="shared" si="56"/>
        <v>26.99</v>
      </c>
      <c r="BP89" s="139">
        <f t="shared" si="57"/>
        <v>-0.91000000000000014</v>
      </c>
      <c r="BQ89" s="139">
        <f t="shared" si="58"/>
        <v>-0.91000000000000014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980</v>
      </c>
      <c r="G90" s="16">
        <f>'[3]11'!G92</f>
        <v>0</v>
      </c>
      <c r="H90" s="17">
        <f t="shared" si="59"/>
        <v>1300</v>
      </c>
      <c r="I90" s="15">
        <f>'[3]11'!J92</f>
        <v>270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0</v>
      </c>
      <c r="N90" s="16">
        <f>'[3]11'!O92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26.08</v>
      </c>
      <c r="AU90" s="8">
        <v>26.08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26.08</v>
      </c>
      <c r="BM90" s="8">
        <f t="shared" si="54"/>
        <v>26.08</v>
      </c>
      <c r="BN90" s="8">
        <f t="shared" si="55"/>
        <v>26.99</v>
      </c>
      <c r="BO90" s="8">
        <f t="shared" si="56"/>
        <v>26.99</v>
      </c>
      <c r="BP90" s="139">
        <f t="shared" si="57"/>
        <v>-0.91000000000000014</v>
      </c>
      <c r="BQ90" s="139">
        <f t="shared" si="58"/>
        <v>-0.91000000000000014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980</v>
      </c>
      <c r="G91" s="16">
        <f>'[3]11'!G93</f>
        <v>0</v>
      </c>
      <c r="H91" s="17">
        <f t="shared" si="59"/>
        <v>1300</v>
      </c>
      <c r="I91" s="15">
        <f>'[3]11'!J93</f>
        <v>270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0</v>
      </c>
      <c r="N91" s="16">
        <f>'[3]11'!O93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26.08</v>
      </c>
      <c r="AU91" s="8">
        <v>26.08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26.08</v>
      </c>
      <c r="BM91" s="8">
        <f t="shared" si="54"/>
        <v>26.08</v>
      </c>
      <c r="BN91" s="8">
        <f t="shared" si="55"/>
        <v>26.99</v>
      </c>
      <c r="BO91" s="8">
        <f t="shared" si="56"/>
        <v>26.99</v>
      </c>
      <c r="BP91" s="139">
        <f t="shared" si="57"/>
        <v>-0.91000000000000014</v>
      </c>
      <c r="BQ91" s="139">
        <f t="shared" si="58"/>
        <v>-0.91000000000000014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980</v>
      </c>
      <c r="G92" s="16">
        <f>'[3]11'!G94</f>
        <v>0</v>
      </c>
      <c r="H92" s="17">
        <f t="shared" si="59"/>
        <v>1300</v>
      </c>
      <c r="I92" s="15">
        <f>'[3]11'!J94</f>
        <v>270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0</v>
      </c>
      <c r="N92" s="16">
        <f>'[3]11'!O94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26.08</v>
      </c>
      <c r="AU92" s="8">
        <v>26.08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26.08</v>
      </c>
      <c r="BM92" s="8">
        <f t="shared" si="54"/>
        <v>26.08</v>
      </c>
      <c r="BN92" s="8">
        <f t="shared" si="55"/>
        <v>26.99</v>
      </c>
      <c r="BO92" s="8">
        <f t="shared" si="56"/>
        <v>26.99</v>
      </c>
      <c r="BP92" s="139">
        <f t="shared" si="57"/>
        <v>-0.91000000000000014</v>
      </c>
      <c r="BQ92" s="139">
        <f t="shared" si="58"/>
        <v>-0.91000000000000014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980</v>
      </c>
      <c r="G93" s="16">
        <f>'[3]11'!G95</f>
        <v>0</v>
      </c>
      <c r="H93" s="17">
        <f t="shared" si="59"/>
        <v>1300</v>
      </c>
      <c r="I93" s="15">
        <f>'[3]11'!J95</f>
        <v>270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0</v>
      </c>
      <c r="N93" s="16">
        <f>'[3]11'!O95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26.08</v>
      </c>
      <c r="AU93" s="8">
        <v>26.08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26.08</v>
      </c>
      <c r="BM93" s="8">
        <f t="shared" si="54"/>
        <v>26.08</v>
      </c>
      <c r="BN93" s="8">
        <f t="shared" si="55"/>
        <v>26.99</v>
      </c>
      <c r="BO93" s="8">
        <f t="shared" si="56"/>
        <v>26.99</v>
      </c>
      <c r="BP93" s="139">
        <f t="shared" si="57"/>
        <v>-0.91000000000000014</v>
      </c>
      <c r="BQ93" s="139">
        <f t="shared" si="58"/>
        <v>-0.91000000000000014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980</v>
      </c>
      <c r="G94" s="16">
        <f>'[3]11'!G96</f>
        <v>0</v>
      </c>
      <c r="H94" s="17">
        <f t="shared" si="59"/>
        <v>1300</v>
      </c>
      <c r="I94" s="15">
        <f>'[3]11'!J96</f>
        <v>270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0</v>
      </c>
      <c r="N94" s="16">
        <f>'[3]11'!O96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26.08</v>
      </c>
      <c r="AU94" s="8">
        <v>26.08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26.08</v>
      </c>
      <c r="BM94" s="8">
        <f t="shared" si="54"/>
        <v>26.08</v>
      </c>
      <c r="BN94" s="8">
        <f t="shared" si="55"/>
        <v>26.99</v>
      </c>
      <c r="BO94" s="8">
        <f t="shared" si="56"/>
        <v>26.99</v>
      </c>
      <c r="BP94" s="139">
        <f t="shared" si="57"/>
        <v>-0.91000000000000014</v>
      </c>
      <c r="BQ94" s="139">
        <f t="shared" si="58"/>
        <v>-0.91000000000000014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980</v>
      </c>
      <c r="G95" s="16">
        <f>'[3]11'!G97</f>
        <v>0</v>
      </c>
      <c r="H95" s="17">
        <f t="shared" si="59"/>
        <v>1300</v>
      </c>
      <c r="I95" s="15">
        <f>'[3]11'!J97</f>
        <v>270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0</v>
      </c>
      <c r="N95" s="16">
        <f>'[3]11'!O97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26.08</v>
      </c>
      <c r="AU95" s="8">
        <v>26.08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26.08</v>
      </c>
      <c r="BM95" s="8">
        <f t="shared" si="54"/>
        <v>26.08</v>
      </c>
      <c r="BN95" s="8">
        <f t="shared" si="55"/>
        <v>26.99</v>
      </c>
      <c r="BO95" s="8">
        <f t="shared" si="56"/>
        <v>26.99</v>
      </c>
      <c r="BP95" s="139">
        <f t="shared" si="57"/>
        <v>-0.91000000000000014</v>
      </c>
      <c r="BQ95" s="139">
        <f t="shared" si="58"/>
        <v>-0.91000000000000014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980</v>
      </c>
      <c r="G96" s="16">
        <f>'[3]11'!G98</f>
        <v>0</v>
      </c>
      <c r="H96" s="17">
        <f t="shared" si="59"/>
        <v>1300</v>
      </c>
      <c r="I96" s="15">
        <f>'[3]11'!J98</f>
        <v>270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0</v>
      </c>
      <c r="N96" s="16">
        <f>'[3]11'!O98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26.08</v>
      </c>
      <c r="AU96" s="8">
        <v>26.08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26.08</v>
      </c>
      <c r="BM96" s="8">
        <f t="shared" si="54"/>
        <v>26.08</v>
      </c>
      <c r="BN96" s="8">
        <f t="shared" si="55"/>
        <v>26.99</v>
      </c>
      <c r="BO96" s="8">
        <f t="shared" si="56"/>
        <v>26.99</v>
      </c>
      <c r="BP96" s="139">
        <f t="shared" si="57"/>
        <v>-0.91000000000000014</v>
      </c>
      <c r="BQ96" s="139">
        <f t="shared" si="58"/>
        <v>-0.91000000000000014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980</v>
      </c>
      <c r="G97" s="16">
        <f>'[3]11'!G99</f>
        <v>0</v>
      </c>
      <c r="H97" s="17">
        <f t="shared" si="59"/>
        <v>1300</v>
      </c>
      <c r="I97" s="15">
        <f>'[3]11'!J99</f>
        <v>270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0</v>
      </c>
      <c r="N97" s="16">
        <f>'[3]11'!O99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26.08</v>
      </c>
      <c r="AU97" s="8">
        <v>26.08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26.08</v>
      </c>
      <c r="BM97" s="8">
        <f t="shared" si="54"/>
        <v>26.08</v>
      </c>
      <c r="BN97" s="8">
        <f t="shared" si="55"/>
        <v>26.99</v>
      </c>
      <c r="BO97" s="8">
        <f t="shared" si="56"/>
        <v>26.99</v>
      </c>
      <c r="BP97" s="139">
        <f t="shared" si="57"/>
        <v>-0.91000000000000014</v>
      </c>
      <c r="BQ97" s="139">
        <f t="shared" si="58"/>
        <v>-0.91000000000000014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980</v>
      </c>
      <c r="G98" s="16">
        <f>'[3]11'!G100</f>
        <v>0</v>
      </c>
      <c r="H98" s="17">
        <f t="shared" si="59"/>
        <v>1300</v>
      </c>
      <c r="I98" s="15">
        <f>'[3]11'!J100</f>
        <v>270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0</v>
      </c>
      <c r="N98" s="16">
        <f>'[3]11'!O100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26.08</v>
      </c>
      <c r="AU98" s="8">
        <v>26.08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26.08</v>
      </c>
      <c r="BM98" s="8">
        <f t="shared" si="54"/>
        <v>26.08</v>
      </c>
      <c r="BN98" s="8">
        <f t="shared" si="55"/>
        <v>26.99</v>
      </c>
      <c r="BO98" s="8">
        <f t="shared" si="56"/>
        <v>26.99</v>
      </c>
      <c r="BP98" s="139">
        <f t="shared" si="57"/>
        <v>-0.91000000000000014</v>
      </c>
      <c r="BQ98" s="139">
        <f t="shared" si="58"/>
        <v>-0.91000000000000014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23.4</v>
      </c>
      <c r="G99" s="15">
        <f t="shared" si="62"/>
        <v>0</v>
      </c>
      <c r="H99" s="15">
        <f t="shared" si="62"/>
        <v>31.08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0.64259249999999934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0.64259249999999934</v>
      </c>
      <c r="AE99" s="15">
        <f t="shared" si="62"/>
        <v>0.64259249999999934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0.64259249999999934</v>
      </c>
      <c r="AL99" s="15">
        <f t="shared" si="62"/>
        <v>5.1948150000000082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5.1948150000000082</v>
      </c>
      <c r="AS99" s="15">
        <f t="shared" si="62"/>
        <v>0</v>
      </c>
      <c r="AT99" s="15">
        <f t="shared" si="62"/>
        <v>0.62368249999999947</v>
      </c>
      <c r="AU99" s="15">
        <f t="shared" si="62"/>
        <v>0.62339249999999935</v>
      </c>
      <c r="AV99" s="15">
        <f t="shared" si="62"/>
        <v>0</v>
      </c>
      <c r="AW99" s="15">
        <f t="shared" si="62"/>
        <v>0.64259249999999934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0.64259249999999934</v>
      </c>
      <c r="BD99" s="15">
        <f t="shared" si="62"/>
        <v>0.64259249999999934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0.64259249999999934</v>
      </c>
      <c r="BK99" s="15"/>
      <c r="BL99" s="15">
        <f t="shared" si="63"/>
        <v>0.62368249999999947</v>
      </c>
      <c r="BM99" s="15">
        <f t="shared" si="63"/>
        <v>0.62339249999999935</v>
      </c>
      <c r="BN99" s="15">
        <f t="shared" si="63"/>
        <v>0.64259249999999934</v>
      </c>
      <c r="BO99" s="15">
        <f t="shared" si="63"/>
        <v>0.64259249999999934</v>
      </c>
      <c r="BP99" s="15">
        <f t="shared" si="63"/>
        <v>-1.8909999999999955E-2</v>
      </c>
      <c r="BQ99" s="15">
        <f t="shared" si="63"/>
        <v>-1.9199999999999957E-2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45241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45241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45241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1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491</v>
      </c>
      <c r="M9" s="148"/>
      <c r="N9" t="s">
        <v>494</v>
      </c>
    </row>
    <row r="10" spans="1:15">
      <c r="J10" s="24"/>
      <c r="L10" s="148" t="s">
        <v>492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15.69</v>
      </c>
      <c r="J3">
        <f>BYPL_EOD!AA3+BYPL_EOD!AB3</f>
        <v>8.59</v>
      </c>
      <c r="K3">
        <f>MES_EOD!AA3+MES_EOD!AB3</f>
        <v>0</v>
      </c>
      <c r="L3">
        <f>NDMC_EOD!AA3+NDMC_EOD!AB3</f>
        <v>2.08</v>
      </c>
      <c r="M3">
        <f>TPDDL_EOD!AA3+TPDDL_EOD!AB3</f>
        <v>11.21</v>
      </c>
      <c r="N3">
        <f t="shared" ref="N3:N66" si="0">SUM(I3:M3)</f>
        <v>37.57</v>
      </c>
      <c r="O3" s="112">
        <f t="shared" ref="O3:O66" si="1">G3-N3</f>
        <v>3.0000000000001137E-2</v>
      </c>
      <c r="P3">
        <v>15.702528613255257</v>
      </c>
      <c r="Q3">
        <v>8.5968591961671539</v>
      </c>
      <c r="R3">
        <v>0</v>
      </c>
      <c r="S3">
        <v>2.0816608996539792</v>
      </c>
      <c r="T3">
        <v>11.218951290923611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15.69</v>
      </c>
      <c r="J4">
        <f>BYPL_EOD!AA4+BYPL_EOD!AB4</f>
        <v>8.59</v>
      </c>
      <c r="K4">
        <f>MES_EOD!AA4+MES_EOD!AB4</f>
        <v>0</v>
      </c>
      <c r="L4">
        <f>NDMC_EOD!AA4+NDMC_EOD!AB4</f>
        <v>2.08</v>
      </c>
      <c r="M4">
        <f>TPDDL_EOD!AA4+TPDDL_EOD!AB4</f>
        <v>11.21</v>
      </c>
      <c r="N4">
        <f t="shared" si="0"/>
        <v>37.57</v>
      </c>
      <c r="O4" s="112">
        <f t="shared" si="1"/>
        <v>3.0000000000001137E-2</v>
      </c>
      <c r="P4">
        <v>15.702528613255257</v>
      </c>
      <c r="Q4">
        <v>8.5968591961671539</v>
      </c>
      <c r="R4">
        <v>0</v>
      </c>
      <c r="S4">
        <v>2.0816608996539792</v>
      </c>
      <c r="T4">
        <v>11.218951290923611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15.69</v>
      </c>
      <c r="J5">
        <f>BYPL_EOD!AA5+BYPL_EOD!AB5</f>
        <v>8.59</v>
      </c>
      <c r="K5">
        <f>MES_EOD!AA5+MES_EOD!AB5</f>
        <v>0</v>
      </c>
      <c r="L5">
        <f>NDMC_EOD!AA5+NDMC_EOD!AB5</f>
        <v>2.08</v>
      </c>
      <c r="M5">
        <f>TPDDL_EOD!AA5+TPDDL_EOD!AB5</f>
        <v>11.21</v>
      </c>
      <c r="N5">
        <f t="shared" si="0"/>
        <v>37.57</v>
      </c>
      <c r="O5" s="112">
        <f t="shared" si="1"/>
        <v>3.0000000000001137E-2</v>
      </c>
      <c r="P5">
        <v>15.702528613255257</v>
      </c>
      <c r="Q5">
        <v>8.5968591961671539</v>
      </c>
      <c r="R5">
        <v>0</v>
      </c>
      <c r="S5">
        <v>2.0816608996539792</v>
      </c>
      <c r="T5">
        <v>11.218951290923611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15.69</v>
      </c>
      <c r="J6">
        <f>BYPL_EOD!AA6+BYPL_EOD!AB6</f>
        <v>8.59</v>
      </c>
      <c r="K6">
        <f>MES_EOD!AA6+MES_EOD!AB6</f>
        <v>0</v>
      </c>
      <c r="L6">
        <f>NDMC_EOD!AA6+NDMC_EOD!AB6</f>
        <v>2.08</v>
      </c>
      <c r="M6">
        <f>TPDDL_EOD!AA6+TPDDL_EOD!AB6</f>
        <v>11.21</v>
      </c>
      <c r="N6">
        <f t="shared" si="0"/>
        <v>37.57</v>
      </c>
      <c r="O6" s="112">
        <f t="shared" si="1"/>
        <v>3.0000000000001137E-2</v>
      </c>
      <c r="P6">
        <v>15.702528613255257</v>
      </c>
      <c r="Q6">
        <v>8.5968591961671539</v>
      </c>
      <c r="R6">
        <v>0</v>
      </c>
      <c r="S6">
        <v>2.0816608996539792</v>
      </c>
      <c r="T6">
        <v>11.218951290923611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15.69</v>
      </c>
      <c r="J7">
        <f>BYPL_EOD!AA7+BYPL_EOD!AB7</f>
        <v>8.59</v>
      </c>
      <c r="K7">
        <f>MES_EOD!AA7+MES_EOD!AB7</f>
        <v>0</v>
      </c>
      <c r="L7">
        <f>NDMC_EOD!AA7+NDMC_EOD!AB7</f>
        <v>2.08</v>
      </c>
      <c r="M7">
        <f>TPDDL_EOD!AA7+TPDDL_EOD!AB7</f>
        <v>11.21</v>
      </c>
      <c r="N7">
        <f t="shared" si="0"/>
        <v>37.57</v>
      </c>
      <c r="O7" s="112">
        <f t="shared" si="1"/>
        <v>3.0000000000001137E-2</v>
      </c>
      <c r="P7">
        <v>15.702528613255257</v>
      </c>
      <c r="Q7">
        <v>8.5968591961671539</v>
      </c>
      <c r="R7">
        <v>0</v>
      </c>
      <c r="S7">
        <v>2.0816608996539792</v>
      </c>
      <c r="T7">
        <v>11.218951290923611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15.69</v>
      </c>
      <c r="J8">
        <f>BYPL_EOD!AA8+BYPL_EOD!AB8</f>
        <v>8.59</v>
      </c>
      <c r="K8">
        <f>MES_EOD!AA8+MES_EOD!AB8</f>
        <v>0</v>
      </c>
      <c r="L8">
        <f>NDMC_EOD!AA8+NDMC_EOD!AB8</f>
        <v>2.08</v>
      </c>
      <c r="M8">
        <f>TPDDL_EOD!AA8+TPDDL_EOD!AB8</f>
        <v>11.21</v>
      </c>
      <c r="N8">
        <f t="shared" si="0"/>
        <v>37.57</v>
      </c>
      <c r="O8" s="112">
        <f t="shared" si="1"/>
        <v>3.0000000000001137E-2</v>
      </c>
      <c r="P8">
        <v>15.702528613255257</v>
      </c>
      <c r="Q8">
        <v>8.5968591961671539</v>
      </c>
      <c r="R8">
        <v>0</v>
      </c>
      <c r="S8">
        <v>2.0816608996539792</v>
      </c>
      <c r="T8">
        <v>11.218951290923611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15.69</v>
      </c>
      <c r="J9">
        <f>BYPL_EOD!AA9+BYPL_EOD!AB9</f>
        <v>8.59</v>
      </c>
      <c r="K9">
        <f>MES_EOD!AA9+MES_EOD!AB9</f>
        <v>0</v>
      </c>
      <c r="L9">
        <f>NDMC_EOD!AA9+NDMC_EOD!AB9</f>
        <v>2.08</v>
      </c>
      <c r="M9">
        <f>TPDDL_EOD!AA9+TPDDL_EOD!AB9</f>
        <v>11.21</v>
      </c>
      <c r="N9">
        <f t="shared" si="0"/>
        <v>37.57</v>
      </c>
      <c r="O9" s="112">
        <f t="shared" si="1"/>
        <v>3.0000000000001137E-2</v>
      </c>
      <c r="P9">
        <v>15.702528613255257</v>
      </c>
      <c r="Q9">
        <v>8.5968591961671539</v>
      </c>
      <c r="R9">
        <v>0</v>
      </c>
      <c r="S9">
        <v>2.0816608996539792</v>
      </c>
      <c r="T9">
        <v>11.218951290923611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15.69</v>
      </c>
      <c r="J10">
        <f>BYPL_EOD!AA10+BYPL_EOD!AB10</f>
        <v>8.59</v>
      </c>
      <c r="K10">
        <f>MES_EOD!AA10+MES_EOD!AB10</f>
        <v>0</v>
      </c>
      <c r="L10">
        <f>NDMC_EOD!AA10+NDMC_EOD!AB10</f>
        <v>2.08</v>
      </c>
      <c r="M10">
        <f>TPDDL_EOD!AA10+TPDDL_EOD!AB10</f>
        <v>11.21</v>
      </c>
      <c r="N10">
        <f t="shared" si="0"/>
        <v>37.57</v>
      </c>
      <c r="O10" s="112">
        <f t="shared" si="1"/>
        <v>3.0000000000001137E-2</v>
      </c>
      <c r="P10">
        <v>15.702528613255257</v>
      </c>
      <c r="Q10">
        <v>8.5968591961671539</v>
      </c>
      <c r="R10">
        <v>0</v>
      </c>
      <c r="S10">
        <v>2.0816608996539792</v>
      </c>
      <c r="T10">
        <v>11.218951290923611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15.69</v>
      </c>
      <c r="J11">
        <f>BYPL_EOD!AA11+BYPL_EOD!AB11</f>
        <v>8.59</v>
      </c>
      <c r="K11">
        <f>MES_EOD!AA11+MES_EOD!AB11</f>
        <v>0</v>
      </c>
      <c r="L11">
        <f>NDMC_EOD!AA11+NDMC_EOD!AB11</f>
        <v>2.08</v>
      </c>
      <c r="M11">
        <f>TPDDL_EOD!AA11+TPDDL_EOD!AB11</f>
        <v>11.21</v>
      </c>
      <c r="N11">
        <f t="shared" si="0"/>
        <v>37.57</v>
      </c>
      <c r="O11" s="112">
        <f t="shared" si="1"/>
        <v>3.0000000000001137E-2</v>
      </c>
      <c r="P11">
        <v>15.702528613255257</v>
      </c>
      <c r="Q11">
        <v>8.5968591961671539</v>
      </c>
      <c r="R11">
        <v>0</v>
      </c>
      <c r="S11">
        <v>2.0816608996539792</v>
      </c>
      <c r="T11">
        <v>11.218951290923611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15.69</v>
      </c>
      <c r="J12">
        <f>BYPL_EOD!AA12+BYPL_EOD!AB12</f>
        <v>8.59</v>
      </c>
      <c r="K12">
        <f>MES_EOD!AA12+MES_EOD!AB12</f>
        <v>0</v>
      </c>
      <c r="L12">
        <f>NDMC_EOD!AA12+NDMC_EOD!AB12</f>
        <v>2.08</v>
      </c>
      <c r="M12">
        <f>TPDDL_EOD!AA12+TPDDL_EOD!AB12</f>
        <v>11.21</v>
      </c>
      <c r="N12">
        <f t="shared" si="0"/>
        <v>37.57</v>
      </c>
      <c r="O12" s="112">
        <f t="shared" si="1"/>
        <v>3.0000000000001137E-2</v>
      </c>
      <c r="P12">
        <v>15.702528613255257</v>
      </c>
      <c r="Q12">
        <v>8.5968591961671539</v>
      </c>
      <c r="R12">
        <v>0</v>
      </c>
      <c r="S12">
        <v>2.0816608996539792</v>
      </c>
      <c r="T12">
        <v>11.218951290923611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15.69</v>
      </c>
      <c r="J13">
        <f>BYPL_EOD!AA13+BYPL_EOD!AB13</f>
        <v>8.59</v>
      </c>
      <c r="K13">
        <f>MES_EOD!AA13+MES_EOD!AB13</f>
        <v>0</v>
      </c>
      <c r="L13">
        <f>NDMC_EOD!AA13+NDMC_EOD!AB13</f>
        <v>2.08</v>
      </c>
      <c r="M13">
        <f>TPDDL_EOD!AA13+TPDDL_EOD!AB13</f>
        <v>11.21</v>
      </c>
      <c r="N13">
        <f t="shared" si="0"/>
        <v>37.57</v>
      </c>
      <c r="O13" s="112">
        <f t="shared" si="1"/>
        <v>3.0000000000001137E-2</v>
      </c>
      <c r="P13">
        <v>15.702528613255257</v>
      </c>
      <c r="Q13">
        <v>8.5968591961671539</v>
      </c>
      <c r="R13">
        <v>0</v>
      </c>
      <c r="S13">
        <v>2.0816608996539792</v>
      </c>
      <c r="T13">
        <v>11.218951290923611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15.69</v>
      </c>
      <c r="J14">
        <f>BYPL_EOD!AA14+BYPL_EOD!AB14</f>
        <v>8.59</v>
      </c>
      <c r="K14">
        <f>MES_EOD!AA14+MES_EOD!AB14</f>
        <v>0</v>
      </c>
      <c r="L14">
        <f>NDMC_EOD!AA14+NDMC_EOD!AB14</f>
        <v>2.08</v>
      </c>
      <c r="M14">
        <f>TPDDL_EOD!AA14+TPDDL_EOD!AB14</f>
        <v>11.21</v>
      </c>
      <c r="N14">
        <f t="shared" si="0"/>
        <v>37.57</v>
      </c>
      <c r="O14" s="112">
        <f t="shared" si="1"/>
        <v>3.0000000000001137E-2</v>
      </c>
      <c r="P14">
        <v>15.702528613255257</v>
      </c>
      <c r="Q14">
        <v>8.5968591961671539</v>
      </c>
      <c r="R14">
        <v>0</v>
      </c>
      <c r="S14">
        <v>2.0816608996539792</v>
      </c>
      <c r="T14">
        <v>11.218951290923611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15.69</v>
      </c>
      <c r="J15">
        <f>BYPL_EOD!AA15+BYPL_EOD!AB15</f>
        <v>8.59</v>
      </c>
      <c r="K15">
        <f>MES_EOD!AA15+MES_EOD!AB15</f>
        <v>0</v>
      </c>
      <c r="L15">
        <f>NDMC_EOD!AA15+NDMC_EOD!AB15</f>
        <v>2.08</v>
      </c>
      <c r="M15">
        <f>TPDDL_EOD!AA15+TPDDL_EOD!AB15</f>
        <v>11.21</v>
      </c>
      <c r="N15">
        <f t="shared" si="0"/>
        <v>37.57</v>
      </c>
      <c r="O15" s="112">
        <f t="shared" si="1"/>
        <v>3.0000000000001137E-2</v>
      </c>
      <c r="P15">
        <v>15.702528613255257</v>
      </c>
      <c r="Q15">
        <v>8.5968591961671539</v>
      </c>
      <c r="R15">
        <v>0</v>
      </c>
      <c r="S15">
        <v>2.0816608996539792</v>
      </c>
      <c r="T15">
        <v>11.218951290923611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15.69</v>
      </c>
      <c r="J16">
        <f>BYPL_EOD!AA16+BYPL_EOD!AB16</f>
        <v>8.59</v>
      </c>
      <c r="K16">
        <f>MES_EOD!AA16+MES_EOD!AB16</f>
        <v>0</v>
      </c>
      <c r="L16">
        <f>NDMC_EOD!AA16+NDMC_EOD!AB16</f>
        <v>2.08</v>
      </c>
      <c r="M16">
        <f>TPDDL_EOD!AA16+TPDDL_EOD!AB16</f>
        <v>11.21</v>
      </c>
      <c r="N16">
        <f t="shared" si="0"/>
        <v>37.57</v>
      </c>
      <c r="O16" s="112">
        <f t="shared" si="1"/>
        <v>3.0000000000001137E-2</v>
      </c>
      <c r="P16">
        <v>15.702528613255257</v>
      </c>
      <c r="Q16">
        <v>8.5968591961671539</v>
      </c>
      <c r="R16">
        <v>0</v>
      </c>
      <c r="S16">
        <v>2.0816608996539792</v>
      </c>
      <c r="T16">
        <v>11.218951290923611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15.69</v>
      </c>
      <c r="J17">
        <f>BYPL_EOD!AA17+BYPL_EOD!AB17</f>
        <v>8.59</v>
      </c>
      <c r="K17">
        <f>MES_EOD!AA17+MES_EOD!AB17</f>
        <v>0</v>
      </c>
      <c r="L17">
        <f>NDMC_EOD!AA17+NDMC_EOD!AB17</f>
        <v>2.08</v>
      </c>
      <c r="M17">
        <f>TPDDL_EOD!AA17+TPDDL_EOD!AB17</f>
        <v>11.21</v>
      </c>
      <c r="N17">
        <f t="shared" si="0"/>
        <v>37.57</v>
      </c>
      <c r="O17" s="112">
        <f t="shared" si="1"/>
        <v>3.0000000000001137E-2</v>
      </c>
      <c r="P17">
        <v>15.702528613255257</v>
      </c>
      <c r="Q17">
        <v>8.5968591961671539</v>
      </c>
      <c r="R17">
        <v>0</v>
      </c>
      <c r="S17">
        <v>2.0816608996539792</v>
      </c>
      <c r="T17">
        <v>11.218951290923611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15.69</v>
      </c>
      <c r="J18">
        <f>BYPL_EOD!AA18+BYPL_EOD!AB18</f>
        <v>8.59</v>
      </c>
      <c r="K18">
        <f>MES_EOD!AA18+MES_EOD!AB18</f>
        <v>0</v>
      </c>
      <c r="L18">
        <f>NDMC_EOD!AA18+NDMC_EOD!AB18</f>
        <v>2.08</v>
      </c>
      <c r="M18">
        <f>TPDDL_EOD!AA18+TPDDL_EOD!AB18</f>
        <v>11.21</v>
      </c>
      <c r="N18">
        <f t="shared" si="0"/>
        <v>37.57</v>
      </c>
      <c r="O18" s="112">
        <f t="shared" si="1"/>
        <v>3.0000000000001137E-2</v>
      </c>
      <c r="P18">
        <v>15.702528613255257</v>
      </c>
      <c r="Q18">
        <v>8.5968591961671539</v>
      </c>
      <c r="R18">
        <v>0</v>
      </c>
      <c r="S18">
        <v>2.0816608996539792</v>
      </c>
      <c r="T18">
        <v>11.218951290923611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15.69</v>
      </c>
      <c r="J19">
        <f>BYPL_EOD!AA19+BYPL_EOD!AB19</f>
        <v>8.59</v>
      </c>
      <c r="K19">
        <f>MES_EOD!AA19+MES_EOD!AB19</f>
        <v>0</v>
      </c>
      <c r="L19">
        <f>NDMC_EOD!AA19+NDMC_EOD!AB19</f>
        <v>2.08</v>
      </c>
      <c r="M19">
        <f>TPDDL_EOD!AA19+TPDDL_EOD!AB19</f>
        <v>11.21</v>
      </c>
      <c r="N19">
        <f t="shared" si="0"/>
        <v>37.57</v>
      </c>
      <c r="O19" s="112">
        <f t="shared" si="1"/>
        <v>3.0000000000001137E-2</v>
      </c>
      <c r="P19">
        <v>15.702528613255257</v>
      </c>
      <c r="Q19">
        <v>8.5968591961671539</v>
      </c>
      <c r="R19">
        <v>0</v>
      </c>
      <c r="S19">
        <v>2.0816608996539792</v>
      </c>
      <c r="T19">
        <v>11.218951290923611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15.69</v>
      </c>
      <c r="J20">
        <f>BYPL_EOD!AA20+BYPL_EOD!AB20</f>
        <v>8.59</v>
      </c>
      <c r="K20">
        <f>MES_EOD!AA20+MES_EOD!AB20</f>
        <v>0</v>
      </c>
      <c r="L20">
        <f>NDMC_EOD!AA20+NDMC_EOD!AB20</f>
        <v>2.08</v>
      </c>
      <c r="M20">
        <f>TPDDL_EOD!AA20+TPDDL_EOD!AB20</f>
        <v>11.21</v>
      </c>
      <c r="N20">
        <f t="shared" si="0"/>
        <v>37.57</v>
      </c>
      <c r="O20" s="112">
        <f t="shared" si="1"/>
        <v>3.0000000000001137E-2</v>
      </c>
      <c r="P20">
        <v>15.702528613255257</v>
      </c>
      <c r="Q20">
        <v>8.5968591961671539</v>
      </c>
      <c r="R20">
        <v>0</v>
      </c>
      <c r="S20">
        <v>2.0816608996539792</v>
      </c>
      <c r="T20">
        <v>11.218951290923611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-0.4</v>
      </c>
      <c r="E21">
        <f>GT!N21</f>
        <v>0</v>
      </c>
      <c r="F21">
        <f t="shared" si="4"/>
        <v>72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0</v>
      </c>
      <c r="C22">
        <f>GT!C22</f>
        <v>10</v>
      </c>
      <c r="D22">
        <f>GT!M22</f>
        <v>-0.4</v>
      </c>
      <c r="E22">
        <f>GT!N22</f>
        <v>0</v>
      </c>
      <c r="F22">
        <f t="shared" si="4"/>
        <v>10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0</v>
      </c>
      <c r="C23">
        <f>GT!C23</f>
        <v>10</v>
      </c>
      <c r="D23">
        <f>GT!M23</f>
        <v>-0.4</v>
      </c>
      <c r="E23">
        <f>GT!N23</f>
        <v>0</v>
      </c>
      <c r="F23">
        <f t="shared" si="4"/>
        <v>10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10</v>
      </c>
      <c r="D24">
        <f>GT!M24</f>
        <v>-0.4</v>
      </c>
      <c r="E24">
        <f>GT!N24</f>
        <v>0</v>
      </c>
      <c r="F24">
        <f t="shared" si="4"/>
        <v>10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10</v>
      </c>
      <c r="D25">
        <f>GT!M25</f>
        <v>-0.4</v>
      </c>
      <c r="E25">
        <f>GT!N25</f>
        <v>10</v>
      </c>
      <c r="F25">
        <f t="shared" si="4"/>
        <v>10</v>
      </c>
      <c r="G25">
        <f t="shared" si="5"/>
        <v>9.6</v>
      </c>
      <c r="H25" s="112"/>
      <c r="I25">
        <f>BRPL_EOD!AA25+BRPL_EOD!AB25</f>
        <v>4.1500000000000004</v>
      </c>
      <c r="J25">
        <f>BYPL_EOD!AA25+BYPL_EOD!AB25</f>
        <v>2.27</v>
      </c>
      <c r="K25">
        <f>MES_EOD!AA25+MES_EOD!AB25</f>
        <v>0</v>
      </c>
      <c r="L25">
        <f>NDMC_EOD!AA25+NDMC_EOD!AB25</f>
        <v>0.5</v>
      </c>
      <c r="M25">
        <f>TPDDL_EOD!AA25+TPDDL_EOD!AB25</f>
        <v>2.97</v>
      </c>
      <c r="N25">
        <f t="shared" si="0"/>
        <v>9.89</v>
      </c>
      <c r="O25" s="112">
        <f t="shared" si="1"/>
        <v>-0.29000000000000092</v>
      </c>
      <c r="P25">
        <v>4.0283114256825074</v>
      </c>
      <c r="Q25">
        <v>2.2034378159757328</v>
      </c>
      <c r="R25">
        <v>0</v>
      </c>
      <c r="S25">
        <v>0.48533872598584427</v>
      </c>
      <c r="T25">
        <v>2.882912032355915</v>
      </c>
      <c r="U25" s="114">
        <f t="shared" si="2"/>
        <v>9.6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45</v>
      </c>
      <c r="D26">
        <f>GT!M26</f>
        <v>-0.4</v>
      </c>
      <c r="E26">
        <f>GT!N26</f>
        <v>12</v>
      </c>
      <c r="F26">
        <f t="shared" si="4"/>
        <v>45</v>
      </c>
      <c r="G26">
        <f t="shared" si="5"/>
        <v>11.6</v>
      </c>
      <c r="H26" s="112"/>
      <c r="I26">
        <f>BRPL_EOD!AA26+BRPL_EOD!AB26</f>
        <v>4.59</v>
      </c>
      <c r="J26">
        <f>BYPL_EOD!AA26+BYPL_EOD!AB26</f>
        <v>2.52</v>
      </c>
      <c r="K26">
        <f>MES_EOD!AA26+MES_EOD!AB26</f>
        <v>0</v>
      </c>
      <c r="L26">
        <f>NDMC_EOD!AA26+NDMC_EOD!AB26</f>
        <v>1.49</v>
      </c>
      <c r="M26">
        <f>TPDDL_EOD!AA26+TPDDL_EOD!AB26</f>
        <v>3.28</v>
      </c>
      <c r="N26">
        <f t="shared" si="0"/>
        <v>11.879999999999999</v>
      </c>
      <c r="O26" s="112">
        <f t="shared" si="1"/>
        <v>-0.27999999999999936</v>
      </c>
      <c r="P26">
        <v>4.4818181818181824</v>
      </c>
      <c r="Q26">
        <v>2.4606060606060609</v>
      </c>
      <c r="R26">
        <v>0</v>
      </c>
      <c r="S26">
        <v>1.4548821548821549</v>
      </c>
      <c r="T26">
        <v>3.2026936026936026</v>
      </c>
      <c r="U26" s="114">
        <f t="shared" si="2"/>
        <v>11.600000000000001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45</v>
      </c>
      <c r="D27">
        <f>GT!M27</f>
        <v>-0.4</v>
      </c>
      <c r="E27">
        <f>GT!N27</f>
        <v>12</v>
      </c>
      <c r="F27">
        <f t="shared" si="4"/>
        <v>45</v>
      </c>
      <c r="G27">
        <f t="shared" si="5"/>
        <v>11.6</v>
      </c>
      <c r="H27" s="112"/>
      <c r="I27">
        <f>BRPL_EOD!AA27+BRPL_EOD!AB27</f>
        <v>4.59</v>
      </c>
      <c r="J27">
        <f>BYPL_EOD!AA27+BYPL_EOD!AB27</f>
        <v>2.52</v>
      </c>
      <c r="K27">
        <f>MES_EOD!AA27+MES_EOD!AB27</f>
        <v>0</v>
      </c>
      <c r="L27">
        <f>NDMC_EOD!AA27+NDMC_EOD!AB27</f>
        <v>1.49</v>
      </c>
      <c r="M27">
        <f>TPDDL_EOD!AA27+TPDDL_EOD!AB27</f>
        <v>3.28</v>
      </c>
      <c r="N27">
        <f t="shared" si="0"/>
        <v>11.879999999999999</v>
      </c>
      <c r="O27" s="112">
        <f t="shared" si="1"/>
        <v>-0.27999999999999936</v>
      </c>
      <c r="P27">
        <v>4.4818181818181824</v>
      </c>
      <c r="Q27">
        <v>2.4606060606060609</v>
      </c>
      <c r="R27">
        <v>0</v>
      </c>
      <c r="S27">
        <v>1.4548821548821549</v>
      </c>
      <c r="T27">
        <v>3.2026936026936026</v>
      </c>
      <c r="U27" s="114">
        <f t="shared" si="2"/>
        <v>11.600000000000001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45</v>
      </c>
      <c r="D28">
        <f>GT!M28</f>
        <v>-0.4</v>
      </c>
      <c r="E28">
        <f>GT!N28</f>
        <v>12</v>
      </c>
      <c r="F28">
        <f t="shared" si="4"/>
        <v>45</v>
      </c>
      <c r="G28">
        <f t="shared" si="5"/>
        <v>11.6</v>
      </c>
      <c r="H28" s="112"/>
      <c r="I28">
        <f>BRPL_EOD!AA28+BRPL_EOD!AB28</f>
        <v>4.59</v>
      </c>
      <c r="J28">
        <f>BYPL_EOD!AA28+BYPL_EOD!AB28</f>
        <v>2.52</v>
      </c>
      <c r="K28">
        <f>MES_EOD!AA28+MES_EOD!AB28</f>
        <v>0</v>
      </c>
      <c r="L28">
        <f>NDMC_EOD!AA28+NDMC_EOD!AB28</f>
        <v>1.49</v>
      </c>
      <c r="M28">
        <f>TPDDL_EOD!AA28+TPDDL_EOD!AB28</f>
        <v>3.28</v>
      </c>
      <c r="N28">
        <f t="shared" si="0"/>
        <v>11.879999999999999</v>
      </c>
      <c r="O28" s="112">
        <f t="shared" si="1"/>
        <v>-0.27999999999999936</v>
      </c>
      <c r="P28">
        <v>4.4818181818181824</v>
      </c>
      <c r="Q28">
        <v>2.4606060606060609</v>
      </c>
      <c r="R28">
        <v>0</v>
      </c>
      <c r="S28">
        <v>1.4548821548821549</v>
      </c>
      <c r="T28">
        <v>3.2026936026936026</v>
      </c>
      <c r="U28" s="114">
        <f t="shared" si="2"/>
        <v>11.600000000000001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45</v>
      </c>
      <c r="D29">
        <f>GT!M29</f>
        <v>-0.4</v>
      </c>
      <c r="E29">
        <f>GT!N29</f>
        <v>15</v>
      </c>
      <c r="F29">
        <f t="shared" si="4"/>
        <v>45</v>
      </c>
      <c r="G29">
        <f t="shared" si="5"/>
        <v>14.6</v>
      </c>
      <c r="H29" s="112"/>
      <c r="I29">
        <f>BRPL_EOD!AA29+BRPL_EOD!AB29</f>
        <v>5.91</v>
      </c>
      <c r="J29">
        <f>BYPL_EOD!AA29+BYPL_EOD!AB29</f>
        <v>3.23</v>
      </c>
      <c r="K29">
        <f>MES_EOD!AA29+MES_EOD!AB29</f>
        <v>0</v>
      </c>
      <c r="L29">
        <f>NDMC_EOD!AA29+NDMC_EOD!AB29</f>
        <v>1.49</v>
      </c>
      <c r="M29">
        <f>TPDDL_EOD!AA29+TPDDL_EOD!AB29</f>
        <v>4.22</v>
      </c>
      <c r="N29">
        <f t="shared" si="0"/>
        <v>14.850000000000001</v>
      </c>
      <c r="O29" s="112">
        <f t="shared" si="1"/>
        <v>-0.25000000000000178</v>
      </c>
      <c r="P29">
        <v>5.81050505050505</v>
      </c>
      <c r="Q29">
        <v>3.1756228956228951</v>
      </c>
      <c r="R29">
        <v>0</v>
      </c>
      <c r="S29">
        <v>1.4649158249158247</v>
      </c>
      <c r="T29">
        <v>4.1489562289562283</v>
      </c>
      <c r="U29" s="114">
        <f t="shared" si="2"/>
        <v>14.599999999999998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55</v>
      </c>
      <c r="D30">
        <f>GT!M30</f>
        <v>-0.4</v>
      </c>
      <c r="E30">
        <f>GT!N30</f>
        <v>15</v>
      </c>
      <c r="F30">
        <f t="shared" si="4"/>
        <v>55</v>
      </c>
      <c r="G30">
        <f t="shared" si="5"/>
        <v>14.6</v>
      </c>
      <c r="H30" s="112"/>
      <c r="I30">
        <f>BRPL_EOD!AA30+BRPL_EOD!AB30</f>
        <v>5.91</v>
      </c>
      <c r="J30">
        <f>BYPL_EOD!AA30+BYPL_EOD!AB30</f>
        <v>3.23</v>
      </c>
      <c r="K30">
        <f>MES_EOD!AA30+MES_EOD!AB30</f>
        <v>0</v>
      </c>
      <c r="L30">
        <f>NDMC_EOD!AA30+NDMC_EOD!AB30</f>
        <v>1.49</v>
      </c>
      <c r="M30">
        <f>TPDDL_EOD!AA30+TPDDL_EOD!AB30</f>
        <v>4.22</v>
      </c>
      <c r="N30">
        <f t="shared" si="0"/>
        <v>14.850000000000001</v>
      </c>
      <c r="O30" s="112">
        <f t="shared" si="1"/>
        <v>-0.25000000000000178</v>
      </c>
      <c r="P30">
        <v>5.81050505050505</v>
      </c>
      <c r="Q30">
        <v>3.1756228956228951</v>
      </c>
      <c r="R30">
        <v>0</v>
      </c>
      <c r="S30">
        <v>1.4649158249158247</v>
      </c>
      <c r="T30">
        <v>4.1489562289562283</v>
      </c>
      <c r="U30" s="114">
        <f t="shared" si="2"/>
        <v>14.599999999999998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55</v>
      </c>
      <c r="D31">
        <f>GT!M31</f>
        <v>-0.4</v>
      </c>
      <c r="E31">
        <f>GT!N31</f>
        <v>15</v>
      </c>
      <c r="F31">
        <f t="shared" si="4"/>
        <v>55</v>
      </c>
      <c r="G31">
        <f t="shared" si="5"/>
        <v>14.6</v>
      </c>
      <c r="H31" s="112"/>
      <c r="I31">
        <f>BRPL_EOD!AA31+BRPL_EOD!AB31</f>
        <v>5.91</v>
      </c>
      <c r="J31">
        <f>BYPL_EOD!AA31+BYPL_EOD!AB31</f>
        <v>3.23</v>
      </c>
      <c r="K31">
        <f>MES_EOD!AA31+MES_EOD!AB31</f>
        <v>0</v>
      </c>
      <c r="L31">
        <f>NDMC_EOD!AA31+NDMC_EOD!AB31</f>
        <v>1.49</v>
      </c>
      <c r="M31">
        <f>TPDDL_EOD!AA31+TPDDL_EOD!AB31</f>
        <v>4.22</v>
      </c>
      <c r="N31">
        <f t="shared" si="0"/>
        <v>14.850000000000001</v>
      </c>
      <c r="O31" s="112">
        <f t="shared" si="1"/>
        <v>-0.25000000000000178</v>
      </c>
      <c r="P31">
        <v>5.81050505050505</v>
      </c>
      <c r="Q31">
        <v>3.1756228956228951</v>
      </c>
      <c r="R31">
        <v>0</v>
      </c>
      <c r="S31">
        <v>1.4649158249158247</v>
      </c>
      <c r="T31">
        <v>4.1489562289562283</v>
      </c>
      <c r="U31" s="114">
        <f t="shared" si="2"/>
        <v>14.599999999999998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55</v>
      </c>
      <c r="D32">
        <f>GT!M32</f>
        <v>-0.4</v>
      </c>
      <c r="E32">
        <f>GT!N32</f>
        <v>15</v>
      </c>
      <c r="F32">
        <f t="shared" si="4"/>
        <v>55</v>
      </c>
      <c r="G32">
        <f t="shared" si="5"/>
        <v>14.6</v>
      </c>
      <c r="H32" s="112"/>
      <c r="I32">
        <f>BRPL_EOD!AA32+BRPL_EOD!AB32</f>
        <v>5.91</v>
      </c>
      <c r="J32">
        <f>BYPL_EOD!AA32+BYPL_EOD!AB32</f>
        <v>3.23</v>
      </c>
      <c r="K32">
        <f>MES_EOD!AA32+MES_EOD!AB32</f>
        <v>0</v>
      </c>
      <c r="L32">
        <f>NDMC_EOD!AA32+NDMC_EOD!AB32</f>
        <v>1.49</v>
      </c>
      <c r="M32">
        <f>TPDDL_EOD!AA32+TPDDL_EOD!AB32</f>
        <v>4.22</v>
      </c>
      <c r="N32">
        <f t="shared" si="0"/>
        <v>14.850000000000001</v>
      </c>
      <c r="O32" s="112">
        <f t="shared" si="1"/>
        <v>-0.25000000000000178</v>
      </c>
      <c r="P32">
        <v>5.81050505050505</v>
      </c>
      <c r="Q32">
        <v>3.1756228956228951</v>
      </c>
      <c r="R32">
        <v>0</v>
      </c>
      <c r="S32">
        <v>1.4649158249158247</v>
      </c>
      <c r="T32">
        <v>4.1489562289562283</v>
      </c>
      <c r="U32" s="114">
        <f t="shared" si="2"/>
        <v>14.599999999999998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55</v>
      </c>
      <c r="D33">
        <f>GT!M33</f>
        <v>-0.4</v>
      </c>
      <c r="E33">
        <f>GT!N33</f>
        <v>17</v>
      </c>
      <c r="F33">
        <f t="shared" si="4"/>
        <v>55</v>
      </c>
      <c r="G33">
        <f t="shared" si="5"/>
        <v>16.600000000000001</v>
      </c>
      <c r="H33" s="112"/>
      <c r="I33">
        <f>BRPL_EOD!AA33+BRPL_EOD!AB33</f>
        <v>6.78</v>
      </c>
      <c r="J33">
        <f>BYPL_EOD!AA33+BYPL_EOD!AB33</f>
        <v>3.71</v>
      </c>
      <c r="K33">
        <f>MES_EOD!AA33+MES_EOD!AB33</f>
        <v>0</v>
      </c>
      <c r="L33">
        <f>NDMC_EOD!AA33+NDMC_EOD!AB33</f>
        <v>1.49</v>
      </c>
      <c r="M33">
        <f>TPDDL_EOD!AA33+TPDDL_EOD!AB33</f>
        <v>4.84</v>
      </c>
      <c r="N33">
        <f t="shared" si="0"/>
        <v>16.82</v>
      </c>
      <c r="O33" s="112">
        <f t="shared" si="1"/>
        <v>-0.21999999999999886</v>
      </c>
      <c r="P33">
        <v>6.6913198573127239</v>
      </c>
      <c r="Q33">
        <v>3.6614744351961952</v>
      </c>
      <c r="R33">
        <v>0</v>
      </c>
      <c r="S33">
        <v>1.4705112960761</v>
      </c>
      <c r="T33">
        <v>4.7766944114149821</v>
      </c>
      <c r="U33" s="114">
        <f t="shared" si="2"/>
        <v>16.600000000000001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55</v>
      </c>
      <c r="D34">
        <f>GT!M34</f>
        <v>-0.4</v>
      </c>
      <c r="E34">
        <f>GT!N34</f>
        <v>17</v>
      </c>
      <c r="F34">
        <f t="shared" si="4"/>
        <v>55</v>
      </c>
      <c r="G34">
        <f t="shared" si="5"/>
        <v>16.600000000000001</v>
      </c>
      <c r="H34" s="112"/>
      <c r="I34">
        <f>BRPL_EOD!AA34+BRPL_EOD!AB34</f>
        <v>6.78</v>
      </c>
      <c r="J34">
        <f>BYPL_EOD!AA34+BYPL_EOD!AB34</f>
        <v>3.71</v>
      </c>
      <c r="K34">
        <f>MES_EOD!AA34+MES_EOD!AB34</f>
        <v>0</v>
      </c>
      <c r="L34">
        <f>NDMC_EOD!AA34+NDMC_EOD!AB34</f>
        <v>1.49</v>
      </c>
      <c r="M34">
        <f>TPDDL_EOD!AA34+TPDDL_EOD!AB34</f>
        <v>4.84</v>
      </c>
      <c r="N34">
        <f t="shared" si="0"/>
        <v>16.82</v>
      </c>
      <c r="O34" s="112">
        <f t="shared" si="1"/>
        <v>-0.21999999999999886</v>
      </c>
      <c r="P34">
        <v>6.6913198573127239</v>
      </c>
      <c r="Q34">
        <v>3.6614744351961952</v>
      </c>
      <c r="R34">
        <v>0</v>
      </c>
      <c r="S34">
        <v>1.4705112960761</v>
      </c>
      <c r="T34">
        <v>4.7766944114149821</v>
      </c>
      <c r="U34" s="114">
        <f t="shared" si="2"/>
        <v>16.600000000000001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55</v>
      </c>
      <c r="D35">
        <f>GT!M35</f>
        <v>-0.4</v>
      </c>
      <c r="E35">
        <f>GT!N35</f>
        <v>17</v>
      </c>
      <c r="F35">
        <f t="shared" si="4"/>
        <v>55</v>
      </c>
      <c r="G35">
        <f t="shared" si="5"/>
        <v>16.600000000000001</v>
      </c>
      <c r="H35" s="112"/>
      <c r="I35">
        <f>BRPL_EOD!AA35+BRPL_EOD!AB35</f>
        <v>6.78</v>
      </c>
      <c r="J35">
        <f>BYPL_EOD!AA35+BYPL_EOD!AB35</f>
        <v>3.71</v>
      </c>
      <c r="K35">
        <f>MES_EOD!AA35+MES_EOD!AB35</f>
        <v>0</v>
      </c>
      <c r="L35">
        <f>NDMC_EOD!AA35+NDMC_EOD!AB35</f>
        <v>1.49</v>
      </c>
      <c r="M35">
        <f>TPDDL_EOD!AA35+TPDDL_EOD!AB35</f>
        <v>4.84</v>
      </c>
      <c r="N35">
        <f t="shared" si="0"/>
        <v>16.82</v>
      </c>
      <c r="O35" s="112">
        <f t="shared" si="1"/>
        <v>-0.21999999999999886</v>
      </c>
      <c r="P35">
        <v>6.6913198573127239</v>
      </c>
      <c r="Q35">
        <v>3.6614744351961952</v>
      </c>
      <c r="R35">
        <v>0</v>
      </c>
      <c r="S35">
        <v>1.4705112960761</v>
      </c>
      <c r="T35">
        <v>4.7766944114149821</v>
      </c>
      <c r="U35" s="114">
        <f t="shared" si="2"/>
        <v>16.600000000000001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55</v>
      </c>
      <c r="D36">
        <f>GT!M36</f>
        <v>-0.4</v>
      </c>
      <c r="E36">
        <f>GT!N36</f>
        <v>17</v>
      </c>
      <c r="F36">
        <f t="shared" si="4"/>
        <v>55</v>
      </c>
      <c r="G36">
        <f t="shared" si="5"/>
        <v>16.600000000000001</v>
      </c>
      <c r="H36" s="112"/>
      <c r="I36">
        <f>BRPL_EOD!AA36+BRPL_EOD!AB36</f>
        <v>6.78</v>
      </c>
      <c r="J36">
        <f>BYPL_EOD!AA36+BYPL_EOD!AB36</f>
        <v>3.71</v>
      </c>
      <c r="K36">
        <f>MES_EOD!AA36+MES_EOD!AB36</f>
        <v>0</v>
      </c>
      <c r="L36">
        <f>NDMC_EOD!AA36+NDMC_EOD!AB36</f>
        <v>1.49</v>
      </c>
      <c r="M36">
        <f>TPDDL_EOD!AA36+TPDDL_EOD!AB36</f>
        <v>4.84</v>
      </c>
      <c r="N36">
        <f t="shared" si="0"/>
        <v>16.82</v>
      </c>
      <c r="O36" s="112">
        <f t="shared" si="1"/>
        <v>-0.21999999999999886</v>
      </c>
      <c r="P36">
        <v>6.6913198573127239</v>
      </c>
      <c r="Q36">
        <v>3.6614744351961952</v>
      </c>
      <c r="R36">
        <v>0</v>
      </c>
      <c r="S36">
        <v>1.4705112960761</v>
      </c>
      <c r="T36">
        <v>4.7766944114149821</v>
      </c>
      <c r="U36" s="114">
        <f t="shared" si="2"/>
        <v>16.600000000000001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55</v>
      </c>
      <c r="D37">
        <f>GT!M37</f>
        <v>-0.4</v>
      </c>
      <c r="E37">
        <f>GT!N37</f>
        <v>17</v>
      </c>
      <c r="F37">
        <f t="shared" si="4"/>
        <v>55</v>
      </c>
      <c r="G37">
        <f t="shared" si="5"/>
        <v>16.600000000000001</v>
      </c>
      <c r="H37" s="112"/>
      <c r="I37">
        <f>BRPL_EOD!AA37+BRPL_EOD!AB37</f>
        <v>6.78</v>
      </c>
      <c r="J37">
        <f>BYPL_EOD!AA37+BYPL_EOD!AB37</f>
        <v>3.71</v>
      </c>
      <c r="K37">
        <f>MES_EOD!AA37+MES_EOD!AB37</f>
        <v>0</v>
      </c>
      <c r="L37">
        <f>NDMC_EOD!AA37+NDMC_EOD!AB37</f>
        <v>1.49</v>
      </c>
      <c r="M37">
        <f>TPDDL_EOD!AA37+TPDDL_EOD!AB37</f>
        <v>4.84</v>
      </c>
      <c r="N37">
        <f t="shared" si="0"/>
        <v>16.82</v>
      </c>
      <c r="O37" s="112">
        <f t="shared" si="1"/>
        <v>-0.21999999999999886</v>
      </c>
      <c r="P37">
        <v>6.6913198573127239</v>
      </c>
      <c r="Q37">
        <v>3.6614744351961952</v>
      </c>
      <c r="R37">
        <v>0</v>
      </c>
      <c r="S37">
        <v>1.4705112960761</v>
      </c>
      <c r="T37">
        <v>4.7766944114149821</v>
      </c>
      <c r="U37" s="114">
        <f t="shared" si="2"/>
        <v>16.600000000000001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19</v>
      </c>
      <c r="F38">
        <f t="shared" si="4"/>
        <v>60</v>
      </c>
      <c r="G38">
        <f t="shared" si="5"/>
        <v>18.600000000000001</v>
      </c>
      <c r="H38" s="112"/>
      <c r="I38">
        <f>BRPL_EOD!AA38+BRPL_EOD!AB38</f>
        <v>7.65</v>
      </c>
      <c r="J38">
        <f>BYPL_EOD!AA38+BYPL_EOD!AB38</f>
        <v>4.1900000000000004</v>
      </c>
      <c r="K38">
        <f>MES_EOD!AA38+MES_EOD!AB38</f>
        <v>0</v>
      </c>
      <c r="L38">
        <f>NDMC_EOD!AA38+NDMC_EOD!AB38</f>
        <v>1.49</v>
      </c>
      <c r="M38">
        <f>TPDDL_EOD!AA38+TPDDL_EOD!AB38</f>
        <v>5.47</v>
      </c>
      <c r="N38">
        <f t="shared" si="0"/>
        <v>18.8</v>
      </c>
      <c r="O38" s="112">
        <f t="shared" si="1"/>
        <v>-0.19999999999999929</v>
      </c>
      <c r="P38">
        <v>7.5686170212765962</v>
      </c>
      <c r="Q38">
        <v>4.1454255319148938</v>
      </c>
      <c r="R38">
        <v>0</v>
      </c>
      <c r="S38">
        <v>1.4741489361702129</v>
      </c>
      <c r="T38">
        <v>5.4118085106382976</v>
      </c>
      <c r="U38" s="114">
        <f t="shared" si="2"/>
        <v>18.600000000000001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-0.7</v>
      </c>
      <c r="E39">
        <f>GT!N39</f>
        <v>19</v>
      </c>
      <c r="F39">
        <f t="shared" si="4"/>
        <v>60</v>
      </c>
      <c r="G39">
        <f t="shared" si="5"/>
        <v>18.3</v>
      </c>
      <c r="H39" s="112"/>
      <c r="I39">
        <f>BRPL_EOD!AA39+BRPL_EOD!AB39</f>
        <v>7.65</v>
      </c>
      <c r="J39">
        <f>BYPL_EOD!AA39+BYPL_EOD!AB39</f>
        <v>4.1900000000000004</v>
      </c>
      <c r="K39">
        <f>MES_EOD!AA39+MES_EOD!AB39</f>
        <v>0</v>
      </c>
      <c r="L39">
        <f>NDMC_EOD!AA39+NDMC_EOD!AB39</f>
        <v>1.49</v>
      </c>
      <c r="M39">
        <f>TPDDL_EOD!AA39+TPDDL_EOD!AB39</f>
        <v>5.47</v>
      </c>
      <c r="N39">
        <f t="shared" si="0"/>
        <v>18.8</v>
      </c>
      <c r="O39" s="112">
        <f t="shared" si="1"/>
        <v>-0.5</v>
      </c>
      <c r="P39">
        <v>7.4465425531914899</v>
      </c>
      <c r="Q39">
        <v>4.0785638297872344</v>
      </c>
      <c r="R39">
        <v>0</v>
      </c>
      <c r="S39">
        <v>1.450372340425532</v>
      </c>
      <c r="T39">
        <v>5.3245212765957444</v>
      </c>
      <c r="U39" s="114">
        <f t="shared" si="2"/>
        <v>18.299999999999997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-0.7</v>
      </c>
      <c r="E40">
        <f>GT!N40</f>
        <v>19</v>
      </c>
      <c r="F40">
        <f t="shared" si="4"/>
        <v>60</v>
      </c>
      <c r="G40">
        <f t="shared" si="5"/>
        <v>18.3</v>
      </c>
      <c r="H40" s="112"/>
      <c r="I40">
        <f>BRPL_EOD!AA40+BRPL_EOD!AB40</f>
        <v>7.65</v>
      </c>
      <c r="J40">
        <f>BYPL_EOD!AA40+BYPL_EOD!AB40</f>
        <v>4.1900000000000004</v>
      </c>
      <c r="K40">
        <f>MES_EOD!AA40+MES_EOD!AB40</f>
        <v>0</v>
      </c>
      <c r="L40">
        <f>NDMC_EOD!AA40+NDMC_EOD!AB40</f>
        <v>1.49</v>
      </c>
      <c r="M40">
        <f>TPDDL_EOD!AA40+TPDDL_EOD!AB40</f>
        <v>5.47</v>
      </c>
      <c r="N40">
        <f t="shared" si="0"/>
        <v>18.8</v>
      </c>
      <c r="O40" s="112">
        <f t="shared" si="1"/>
        <v>-0.5</v>
      </c>
      <c r="P40">
        <v>7.4465425531914899</v>
      </c>
      <c r="Q40">
        <v>4.0785638297872344</v>
      </c>
      <c r="R40">
        <v>0</v>
      </c>
      <c r="S40">
        <v>1.450372340425532</v>
      </c>
      <c r="T40">
        <v>5.3245212765957444</v>
      </c>
      <c r="U40" s="114">
        <f t="shared" si="2"/>
        <v>18.299999999999997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19</v>
      </c>
      <c r="F41">
        <f t="shared" si="4"/>
        <v>60</v>
      </c>
      <c r="G41">
        <f t="shared" si="5"/>
        <v>18.3</v>
      </c>
      <c r="H41" s="112"/>
      <c r="I41">
        <f>BRPL_EOD!AA41+BRPL_EOD!AB41</f>
        <v>7.65</v>
      </c>
      <c r="J41">
        <f>BYPL_EOD!AA41+BYPL_EOD!AB41</f>
        <v>4.1900000000000004</v>
      </c>
      <c r="K41">
        <f>MES_EOD!AA41+MES_EOD!AB41</f>
        <v>0</v>
      </c>
      <c r="L41">
        <f>NDMC_EOD!AA41+NDMC_EOD!AB41</f>
        <v>1.49</v>
      </c>
      <c r="M41">
        <f>TPDDL_EOD!AA41+TPDDL_EOD!AB41</f>
        <v>5.47</v>
      </c>
      <c r="N41">
        <f t="shared" si="0"/>
        <v>18.8</v>
      </c>
      <c r="O41" s="112">
        <f t="shared" si="1"/>
        <v>-0.5</v>
      </c>
      <c r="P41">
        <v>7.4465425531914899</v>
      </c>
      <c r="Q41">
        <v>4.0785638297872344</v>
      </c>
      <c r="R41">
        <v>0</v>
      </c>
      <c r="S41">
        <v>1.450372340425532</v>
      </c>
      <c r="T41">
        <v>5.3245212765957444</v>
      </c>
      <c r="U41" s="114">
        <f t="shared" si="2"/>
        <v>18.299999999999997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30</v>
      </c>
      <c r="F42">
        <f t="shared" si="4"/>
        <v>60</v>
      </c>
      <c r="G42">
        <f t="shared" si="5"/>
        <v>29.3</v>
      </c>
      <c r="H42" s="112"/>
      <c r="I42">
        <f>BRPL_EOD!AA42+BRPL_EOD!AB42</f>
        <v>12.46</v>
      </c>
      <c r="J42">
        <f>BYPL_EOD!AA42+BYPL_EOD!AB42</f>
        <v>6.82</v>
      </c>
      <c r="K42">
        <f>MES_EOD!AA42+MES_EOD!AB42</f>
        <v>0</v>
      </c>
      <c r="L42">
        <f>NDMC_EOD!AA42+NDMC_EOD!AB42</f>
        <v>1.49</v>
      </c>
      <c r="M42">
        <f>TPDDL_EOD!AA42+TPDDL_EOD!AB42</f>
        <v>8.9</v>
      </c>
      <c r="N42">
        <f t="shared" si="0"/>
        <v>29.67</v>
      </c>
      <c r="O42" s="112">
        <f t="shared" si="1"/>
        <v>-0.37000000000000099</v>
      </c>
      <c r="P42">
        <v>12.304617458712505</v>
      </c>
      <c r="Q42">
        <v>6.7349511290866193</v>
      </c>
      <c r="R42">
        <v>0</v>
      </c>
      <c r="S42">
        <v>1.4714189416919448</v>
      </c>
      <c r="T42">
        <v>8.789012470508931</v>
      </c>
      <c r="U42" s="114">
        <f t="shared" si="2"/>
        <v>29.299999999999997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0</v>
      </c>
      <c r="F43">
        <f t="shared" si="4"/>
        <v>60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0</v>
      </c>
      <c r="F44">
        <f t="shared" si="4"/>
        <v>60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0</v>
      </c>
      <c r="F45">
        <f t="shared" si="4"/>
        <v>60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0</v>
      </c>
      <c r="F46">
        <f t="shared" si="4"/>
        <v>60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0</v>
      </c>
      <c r="F47">
        <f t="shared" si="4"/>
        <v>60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0</v>
      </c>
      <c r="F48">
        <f t="shared" si="4"/>
        <v>60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0</v>
      </c>
      <c r="F49">
        <f t="shared" si="4"/>
        <v>60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0</v>
      </c>
      <c r="F50">
        <f t="shared" si="4"/>
        <v>60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0</v>
      </c>
      <c r="F51">
        <f t="shared" si="4"/>
        <v>60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0</v>
      </c>
      <c r="F52">
        <f t="shared" si="4"/>
        <v>60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0</v>
      </c>
      <c r="F53">
        <f t="shared" si="4"/>
        <v>60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0</v>
      </c>
      <c r="F54">
        <f t="shared" si="4"/>
        <v>60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0</v>
      </c>
      <c r="F55">
        <f t="shared" si="4"/>
        <v>60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0</v>
      </c>
      <c r="F56">
        <f t="shared" si="4"/>
        <v>60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0</v>
      </c>
      <c r="F57">
        <f t="shared" si="4"/>
        <v>60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0</v>
      </c>
      <c r="F58">
        <f t="shared" si="4"/>
        <v>60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25</v>
      </c>
      <c r="F59">
        <f t="shared" si="4"/>
        <v>60</v>
      </c>
      <c r="G59">
        <f t="shared" si="5"/>
        <v>24.3</v>
      </c>
      <c r="H59" s="112"/>
      <c r="I59">
        <f>BRPL_EOD!AA59+BRPL_EOD!AB59</f>
        <v>10.27</v>
      </c>
      <c r="J59">
        <f>BYPL_EOD!AA59+BYPL_EOD!AB59</f>
        <v>5.63</v>
      </c>
      <c r="K59">
        <f>MES_EOD!AA59+MES_EOD!AB59</f>
        <v>0</v>
      </c>
      <c r="L59">
        <f>NDMC_EOD!AA59+NDMC_EOD!AB59</f>
        <v>1.49</v>
      </c>
      <c r="M59">
        <f>TPDDL_EOD!AA59+TPDDL_EOD!AB59</f>
        <v>7.34</v>
      </c>
      <c r="N59">
        <f t="shared" si="0"/>
        <v>24.729999999999997</v>
      </c>
      <c r="O59" s="112">
        <f t="shared" si="1"/>
        <v>-0.42999999999999616</v>
      </c>
      <c r="P59">
        <v>10.091427416093815</v>
      </c>
      <c r="Q59">
        <v>5.5321067529316625</v>
      </c>
      <c r="R59">
        <v>0</v>
      </c>
      <c r="S59">
        <v>1.4640921957137083</v>
      </c>
      <c r="T59">
        <v>7.2123736352608177</v>
      </c>
      <c r="U59" s="114">
        <f t="shared" si="2"/>
        <v>24.300000000000004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27</v>
      </c>
      <c r="F60">
        <f t="shared" si="4"/>
        <v>60</v>
      </c>
      <c r="G60">
        <f t="shared" si="5"/>
        <v>26.3</v>
      </c>
      <c r="H60" s="112"/>
      <c r="I60">
        <f>BRPL_EOD!AA60+BRPL_EOD!AB60</f>
        <v>11.15</v>
      </c>
      <c r="J60">
        <f>BYPL_EOD!AA60+BYPL_EOD!AB60</f>
        <v>6.1</v>
      </c>
      <c r="K60">
        <f>MES_EOD!AA60+MES_EOD!AB60</f>
        <v>0</v>
      </c>
      <c r="L60">
        <f>NDMC_EOD!AA60+NDMC_EOD!AB60</f>
        <v>1.49</v>
      </c>
      <c r="M60">
        <f>TPDDL_EOD!AA60+TPDDL_EOD!AB60</f>
        <v>7.96</v>
      </c>
      <c r="N60">
        <f t="shared" si="0"/>
        <v>26.7</v>
      </c>
      <c r="O60" s="112">
        <f t="shared" si="1"/>
        <v>-0.39999999999999858</v>
      </c>
      <c r="P60">
        <v>10.982958801498128</v>
      </c>
      <c r="Q60">
        <v>6.0086142322097382</v>
      </c>
      <c r="R60">
        <v>0</v>
      </c>
      <c r="S60">
        <v>1.4676779026217228</v>
      </c>
      <c r="T60">
        <v>7.8407490636704127</v>
      </c>
      <c r="U60" s="114">
        <f t="shared" si="2"/>
        <v>26.3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-0.7</v>
      </c>
      <c r="E61">
        <f>GT!N61</f>
        <v>27</v>
      </c>
      <c r="F61">
        <f t="shared" si="4"/>
        <v>60</v>
      </c>
      <c r="G61">
        <f t="shared" si="5"/>
        <v>26.3</v>
      </c>
      <c r="H61" s="112"/>
      <c r="I61">
        <f>BRPL_EOD!AA61+BRPL_EOD!AB61</f>
        <v>11.15</v>
      </c>
      <c r="J61">
        <f>BYPL_EOD!AA61+BYPL_EOD!AB61</f>
        <v>6.1</v>
      </c>
      <c r="K61">
        <f>MES_EOD!AA61+MES_EOD!AB61</f>
        <v>0</v>
      </c>
      <c r="L61">
        <f>NDMC_EOD!AA61+NDMC_EOD!AB61</f>
        <v>1.49</v>
      </c>
      <c r="M61">
        <f>TPDDL_EOD!AA61+TPDDL_EOD!AB61</f>
        <v>7.96</v>
      </c>
      <c r="N61">
        <f t="shared" si="0"/>
        <v>26.7</v>
      </c>
      <c r="O61" s="112">
        <f t="shared" si="1"/>
        <v>-0.39999999999999858</v>
      </c>
      <c r="P61">
        <v>10.982958801498128</v>
      </c>
      <c r="Q61">
        <v>6.0086142322097382</v>
      </c>
      <c r="R61">
        <v>0</v>
      </c>
      <c r="S61">
        <v>1.4676779026217228</v>
      </c>
      <c r="T61">
        <v>7.8407490636704127</v>
      </c>
      <c r="U61" s="114">
        <f t="shared" si="2"/>
        <v>26.3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-0.7</v>
      </c>
      <c r="E62">
        <f>GT!N62</f>
        <v>27</v>
      </c>
      <c r="F62">
        <f t="shared" si="4"/>
        <v>60</v>
      </c>
      <c r="G62">
        <f t="shared" si="5"/>
        <v>26.3</v>
      </c>
      <c r="H62" s="112"/>
      <c r="I62">
        <f>BRPL_EOD!AA62+BRPL_EOD!AB62</f>
        <v>11.15</v>
      </c>
      <c r="J62">
        <f>BYPL_EOD!AA62+BYPL_EOD!AB62</f>
        <v>6.1</v>
      </c>
      <c r="K62">
        <f>MES_EOD!AA62+MES_EOD!AB62</f>
        <v>0</v>
      </c>
      <c r="L62">
        <f>NDMC_EOD!AA62+NDMC_EOD!AB62</f>
        <v>1.49</v>
      </c>
      <c r="M62">
        <f>TPDDL_EOD!AA62+TPDDL_EOD!AB62</f>
        <v>7.96</v>
      </c>
      <c r="N62">
        <f t="shared" si="0"/>
        <v>26.7</v>
      </c>
      <c r="O62" s="112">
        <f t="shared" si="1"/>
        <v>-0.39999999999999858</v>
      </c>
      <c r="P62">
        <v>10.982958801498128</v>
      </c>
      <c r="Q62">
        <v>6.0086142322097382</v>
      </c>
      <c r="R62">
        <v>0</v>
      </c>
      <c r="S62">
        <v>1.4676779026217228</v>
      </c>
      <c r="T62">
        <v>7.8407490636704127</v>
      </c>
      <c r="U62" s="114">
        <f t="shared" si="2"/>
        <v>26.3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27</v>
      </c>
      <c r="F63">
        <f t="shared" si="4"/>
        <v>60</v>
      </c>
      <c r="G63">
        <f t="shared" si="5"/>
        <v>26.3</v>
      </c>
      <c r="H63" s="112"/>
      <c r="I63">
        <f>BRPL_EOD!AA63+BRPL_EOD!AB63</f>
        <v>11.15</v>
      </c>
      <c r="J63">
        <f>BYPL_EOD!AA63+BYPL_EOD!AB63</f>
        <v>6.1</v>
      </c>
      <c r="K63">
        <f>MES_EOD!AA63+MES_EOD!AB63</f>
        <v>0</v>
      </c>
      <c r="L63">
        <f>NDMC_EOD!AA63+NDMC_EOD!AB63</f>
        <v>1.49</v>
      </c>
      <c r="M63">
        <f>TPDDL_EOD!AA63+TPDDL_EOD!AB63</f>
        <v>7.96</v>
      </c>
      <c r="N63">
        <f t="shared" si="0"/>
        <v>26.7</v>
      </c>
      <c r="O63" s="112">
        <f t="shared" si="1"/>
        <v>-0.39999999999999858</v>
      </c>
      <c r="P63">
        <v>10.982958801498128</v>
      </c>
      <c r="Q63">
        <v>6.0086142322097382</v>
      </c>
      <c r="R63">
        <v>0</v>
      </c>
      <c r="S63">
        <v>1.4676779026217228</v>
      </c>
      <c r="T63">
        <v>7.8407490636704127</v>
      </c>
      <c r="U63" s="114">
        <f t="shared" si="2"/>
        <v>26.3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-0.7</v>
      </c>
      <c r="E64">
        <f>GT!N64</f>
        <v>27</v>
      </c>
      <c r="F64">
        <f t="shared" si="4"/>
        <v>60</v>
      </c>
      <c r="G64">
        <f t="shared" si="5"/>
        <v>26.3</v>
      </c>
      <c r="H64" s="112"/>
      <c r="I64">
        <f>BRPL_EOD!AA64+BRPL_EOD!AB64</f>
        <v>11.15</v>
      </c>
      <c r="J64">
        <f>BYPL_EOD!AA64+BYPL_EOD!AB64</f>
        <v>6.1</v>
      </c>
      <c r="K64">
        <f>MES_EOD!AA64+MES_EOD!AB64</f>
        <v>0</v>
      </c>
      <c r="L64">
        <f>NDMC_EOD!AA64+NDMC_EOD!AB64</f>
        <v>1.49</v>
      </c>
      <c r="M64">
        <f>TPDDL_EOD!AA64+TPDDL_EOD!AB64</f>
        <v>7.96</v>
      </c>
      <c r="N64">
        <f t="shared" si="0"/>
        <v>26.7</v>
      </c>
      <c r="O64" s="112">
        <f t="shared" si="1"/>
        <v>-0.39999999999999858</v>
      </c>
      <c r="P64">
        <v>10.982958801498128</v>
      </c>
      <c r="Q64">
        <v>6.0086142322097382</v>
      </c>
      <c r="R64">
        <v>0</v>
      </c>
      <c r="S64">
        <v>1.4676779026217228</v>
      </c>
      <c r="T64">
        <v>7.8407490636704127</v>
      </c>
      <c r="U64" s="114">
        <f t="shared" si="2"/>
        <v>26.3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-0.7</v>
      </c>
      <c r="E65">
        <f>GT!N65</f>
        <v>27</v>
      </c>
      <c r="F65">
        <f t="shared" si="4"/>
        <v>60</v>
      </c>
      <c r="G65">
        <f t="shared" si="5"/>
        <v>26.3</v>
      </c>
      <c r="H65" s="112"/>
      <c r="I65">
        <f>BRPL_EOD!AA65+BRPL_EOD!AB65</f>
        <v>11.15</v>
      </c>
      <c r="J65">
        <f>BYPL_EOD!AA65+BYPL_EOD!AB65</f>
        <v>6.1</v>
      </c>
      <c r="K65">
        <f>MES_EOD!AA65+MES_EOD!AB65</f>
        <v>0</v>
      </c>
      <c r="L65">
        <f>NDMC_EOD!AA65+NDMC_EOD!AB65</f>
        <v>1.49</v>
      </c>
      <c r="M65">
        <f>TPDDL_EOD!AA65+TPDDL_EOD!AB65</f>
        <v>7.96</v>
      </c>
      <c r="N65">
        <f t="shared" si="0"/>
        <v>26.7</v>
      </c>
      <c r="O65" s="112">
        <f t="shared" si="1"/>
        <v>-0.39999999999999858</v>
      </c>
      <c r="P65">
        <v>10.982958801498128</v>
      </c>
      <c r="Q65">
        <v>6.0086142322097382</v>
      </c>
      <c r="R65">
        <v>0</v>
      </c>
      <c r="S65">
        <v>1.4676779026217228</v>
      </c>
      <c r="T65">
        <v>7.8407490636704127</v>
      </c>
      <c r="U65" s="114">
        <f t="shared" si="2"/>
        <v>26.3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-0.7</v>
      </c>
      <c r="E66">
        <f>GT!N66</f>
        <v>27</v>
      </c>
      <c r="F66">
        <f t="shared" si="4"/>
        <v>60</v>
      </c>
      <c r="G66">
        <f t="shared" si="5"/>
        <v>26.3</v>
      </c>
      <c r="H66" s="112"/>
      <c r="I66">
        <f>BRPL_EOD!AA66+BRPL_EOD!AB66</f>
        <v>11.15</v>
      </c>
      <c r="J66">
        <f>BYPL_EOD!AA66+BYPL_EOD!AB66</f>
        <v>6.1</v>
      </c>
      <c r="K66">
        <f>MES_EOD!AA66+MES_EOD!AB66</f>
        <v>0</v>
      </c>
      <c r="L66">
        <f>NDMC_EOD!AA66+NDMC_EOD!AB66</f>
        <v>1.49</v>
      </c>
      <c r="M66">
        <f>TPDDL_EOD!AA66+TPDDL_EOD!AB66</f>
        <v>7.96</v>
      </c>
      <c r="N66">
        <f t="shared" si="0"/>
        <v>26.7</v>
      </c>
      <c r="O66" s="112">
        <f t="shared" si="1"/>
        <v>-0.39999999999999858</v>
      </c>
      <c r="P66">
        <v>10.982958801498128</v>
      </c>
      <c r="Q66">
        <v>6.0086142322097382</v>
      </c>
      <c r="R66">
        <v>0</v>
      </c>
      <c r="S66">
        <v>1.4676779026217228</v>
      </c>
      <c r="T66">
        <v>7.8407490636704127</v>
      </c>
      <c r="U66" s="114">
        <f t="shared" si="2"/>
        <v>26.3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27</v>
      </c>
      <c r="F67">
        <f t="shared" si="4"/>
        <v>60</v>
      </c>
      <c r="G67">
        <f t="shared" si="5"/>
        <v>26.3</v>
      </c>
      <c r="H67" s="112"/>
      <c r="I67">
        <f>BRPL_EOD!AA67+BRPL_EOD!AB67</f>
        <v>11.15</v>
      </c>
      <c r="J67">
        <f>BYPL_EOD!AA67+BYPL_EOD!AB67</f>
        <v>6.1</v>
      </c>
      <c r="K67">
        <f>MES_EOD!AA67+MES_EOD!AB67</f>
        <v>0</v>
      </c>
      <c r="L67">
        <f>NDMC_EOD!AA67+NDMC_EOD!AB67</f>
        <v>1.49</v>
      </c>
      <c r="M67">
        <f>TPDDL_EOD!AA67+TPDDL_EOD!AB67</f>
        <v>7.96</v>
      </c>
      <c r="N67">
        <f t="shared" ref="N67:N98" si="6">SUM(I67:M67)</f>
        <v>26.7</v>
      </c>
      <c r="O67" s="112">
        <f t="shared" ref="O67:O98" si="7">G67-N67</f>
        <v>-0.39999999999999858</v>
      </c>
      <c r="P67">
        <v>10.982958801498128</v>
      </c>
      <c r="Q67">
        <v>6.0086142322097382</v>
      </c>
      <c r="R67">
        <v>0</v>
      </c>
      <c r="S67">
        <v>1.4676779026217228</v>
      </c>
      <c r="T67">
        <v>7.8407490636704127</v>
      </c>
      <c r="U67" s="114">
        <f t="shared" ref="U67:U98" si="8">SUM(P67:T67)</f>
        <v>26.3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36.299999999999997</v>
      </c>
      <c r="H68" s="112"/>
      <c r="I68">
        <f>BRPL_EOD!AA68+BRPL_EOD!AB68</f>
        <v>15.19</v>
      </c>
      <c r="J68">
        <f>BYPL_EOD!AA68+BYPL_EOD!AB68</f>
        <v>8.32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36.589999999999996</v>
      </c>
      <c r="O68" s="112">
        <f t="shared" si="7"/>
        <v>-0.28999999999999915</v>
      </c>
      <c r="P68">
        <v>15.069609182836841</v>
      </c>
      <c r="Q68">
        <v>8.2540584859251158</v>
      </c>
      <c r="R68">
        <v>0</v>
      </c>
      <c r="S68">
        <v>2.063514621481279</v>
      </c>
      <c r="T68">
        <v>10.912817709756764</v>
      </c>
      <c r="U68" s="114">
        <f t="shared" si="8"/>
        <v>36.299999999999997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36.299999999999997</v>
      </c>
      <c r="E69">
        <f>GT!N69</f>
        <v>0</v>
      </c>
      <c r="F69">
        <f t="shared" si="10"/>
        <v>72</v>
      </c>
      <c r="G69">
        <f t="shared" si="11"/>
        <v>36.299999999999997</v>
      </c>
      <c r="H69" s="112"/>
      <c r="I69">
        <f>BRPL_EOD!AA69+BRPL_EOD!AB69</f>
        <v>15.19</v>
      </c>
      <c r="J69">
        <f>BYPL_EOD!AA69+BYPL_EOD!AB69</f>
        <v>8.32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36.589999999999996</v>
      </c>
      <c r="O69" s="112">
        <f t="shared" si="7"/>
        <v>-0.28999999999999915</v>
      </c>
      <c r="P69">
        <v>15.069609182836841</v>
      </c>
      <c r="Q69">
        <v>8.2540584859251158</v>
      </c>
      <c r="R69">
        <v>0</v>
      </c>
      <c r="S69">
        <v>2.063514621481279</v>
      </c>
      <c r="T69">
        <v>10.912817709756764</v>
      </c>
      <c r="U69" s="114">
        <f t="shared" si="8"/>
        <v>36.299999999999997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36.299999999999997</v>
      </c>
      <c r="E70">
        <f>GT!N70</f>
        <v>0</v>
      </c>
      <c r="F70">
        <f t="shared" si="10"/>
        <v>72</v>
      </c>
      <c r="G70">
        <f t="shared" si="11"/>
        <v>36.299999999999997</v>
      </c>
      <c r="H70" s="112"/>
      <c r="I70">
        <f>BRPL_EOD!AA70+BRPL_EOD!AB70</f>
        <v>15.19</v>
      </c>
      <c r="J70">
        <f>BYPL_EOD!AA70+BYPL_EOD!AB70</f>
        <v>8.32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36.589999999999996</v>
      </c>
      <c r="O70" s="112">
        <f t="shared" si="7"/>
        <v>-0.28999999999999915</v>
      </c>
      <c r="P70">
        <v>15.069609182836841</v>
      </c>
      <c r="Q70">
        <v>8.2540584859251158</v>
      </c>
      <c r="R70">
        <v>0</v>
      </c>
      <c r="S70">
        <v>2.063514621481279</v>
      </c>
      <c r="T70">
        <v>10.912817709756764</v>
      </c>
      <c r="U70" s="114">
        <f t="shared" si="8"/>
        <v>36.299999999999997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36.299999999999997</v>
      </c>
      <c r="E71">
        <f>GT!N71</f>
        <v>0</v>
      </c>
      <c r="F71">
        <f t="shared" si="10"/>
        <v>72</v>
      </c>
      <c r="G71">
        <f t="shared" si="11"/>
        <v>36.299999999999997</v>
      </c>
      <c r="H71" s="112"/>
      <c r="I71">
        <f>BRPL_EOD!AA71+BRPL_EOD!AB71</f>
        <v>15.19</v>
      </c>
      <c r="J71">
        <f>BYPL_EOD!AA71+BYPL_EOD!AB71</f>
        <v>8.32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36.589999999999996</v>
      </c>
      <c r="O71" s="112">
        <f t="shared" si="7"/>
        <v>-0.28999999999999915</v>
      </c>
      <c r="P71">
        <v>15.069609182836841</v>
      </c>
      <c r="Q71">
        <v>8.2540584859251158</v>
      </c>
      <c r="R71">
        <v>0</v>
      </c>
      <c r="S71">
        <v>2.063514621481279</v>
      </c>
      <c r="T71">
        <v>10.912817709756764</v>
      </c>
      <c r="U71" s="114">
        <f t="shared" si="8"/>
        <v>36.299999999999997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36.299999999999997</v>
      </c>
      <c r="E72">
        <f>GT!N72</f>
        <v>0</v>
      </c>
      <c r="F72">
        <f t="shared" si="10"/>
        <v>72</v>
      </c>
      <c r="G72">
        <f t="shared" si="11"/>
        <v>36.299999999999997</v>
      </c>
      <c r="H72" s="112"/>
      <c r="I72">
        <f>BRPL_EOD!AA72+BRPL_EOD!AB72</f>
        <v>15.19</v>
      </c>
      <c r="J72">
        <f>BYPL_EOD!AA72+BYPL_EOD!AB72</f>
        <v>8.32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36.589999999999996</v>
      </c>
      <c r="O72" s="112">
        <f t="shared" si="7"/>
        <v>-0.28999999999999915</v>
      </c>
      <c r="P72">
        <v>15.069609182836841</v>
      </c>
      <c r="Q72">
        <v>8.2540584859251158</v>
      </c>
      <c r="R72">
        <v>0</v>
      </c>
      <c r="S72">
        <v>2.063514621481279</v>
      </c>
      <c r="T72">
        <v>10.912817709756764</v>
      </c>
      <c r="U72" s="114">
        <f t="shared" si="8"/>
        <v>36.299999999999997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0</v>
      </c>
      <c r="F73">
        <f t="shared" si="10"/>
        <v>72</v>
      </c>
      <c r="G73">
        <f t="shared" si="11"/>
        <v>37.299999999999997</v>
      </c>
      <c r="H73" s="112"/>
      <c r="I73">
        <f>BRPL_EOD!AA73+BRPL_EOD!AB73</f>
        <v>15.69</v>
      </c>
      <c r="J73">
        <f>BYPL_EOD!AA73+BYPL_EOD!AB73</f>
        <v>8.59</v>
      </c>
      <c r="K73">
        <f>MES_EOD!AA73+MES_EOD!AB73</f>
        <v>0</v>
      </c>
      <c r="L73">
        <f>NDMC_EOD!AA73+NDMC_EOD!AB73</f>
        <v>2.08</v>
      </c>
      <c r="M73">
        <f>TPDDL_EOD!AA73+TPDDL_EOD!AB73</f>
        <v>11.21</v>
      </c>
      <c r="N73">
        <f t="shared" si="6"/>
        <v>37.57</v>
      </c>
      <c r="O73" s="112">
        <f t="shared" si="7"/>
        <v>-0.27000000000000313</v>
      </c>
      <c r="P73">
        <v>15.577242480702687</v>
      </c>
      <c r="Q73">
        <v>8.5282672344956065</v>
      </c>
      <c r="R73">
        <v>0</v>
      </c>
      <c r="S73">
        <v>2.065051903114187</v>
      </c>
      <c r="T73">
        <v>11.129438381687516</v>
      </c>
      <c r="U73" s="114">
        <f t="shared" si="8"/>
        <v>37.299999999999997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12"/>
      <c r="I74">
        <f>BRPL_EOD!AA74+BRPL_EOD!AB74</f>
        <v>15.69</v>
      </c>
      <c r="J74">
        <f>BYPL_EOD!AA74+BYPL_EOD!AB74</f>
        <v>8.59</v>
      </c>
      <c r="K74">
        <f>MES_EOD!AA74+MES_EOD!AB74</f>
        <v>0</v>
      </c>
      <c r="L74">
        <f>NDMC_EOD!AA74+NDMC_EOD!AB74</f>
        <v>2.08</v>
      </c>
      <c r="M74">
        <f>TPDDL_EOD!AA74+TPDDL_EOD!AB74</f>
        <v>11.21</v>
      </c>
      <c r="N74">
        <f t="shared" si="6"/>
        <v>37.57</v>
      </c>
      <c r="O74" s="112">
        <f t="shared" si="7"/>
        <v>-0.27000000000000313</v>
      </c>
      <c r="P74">
        <v>15.577242480702687</v>
      </c>
      <c r="Q74">
        <v>8.5282672344956065</v>
      </c>
      <c r="R74">
        <v>0</v>
      </c>
      <c r="S74">
        <v>2.065051903114187</v>
      </c>
      <c r="T74">
        <v>11.129438381687516</v>
      </c>
      <c r="U74" s="114">
        <f t="shared" si="8"/>
        <v>37.299999999999997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2"/>
      <c r="I75">
        <f>BRPL_EOD!AA75+BRPL_EOD!AB75</f>
        <v>15.69</v>
      </c>
      <c r="J75">
        <f>BYPL_EOD!AA75+BYPL_EOD!AB75</f>
        <v>8.59</v>
      </c>
      <c r="K75">
        <f>MES_EOD!AA75+MES_EOD!AB75</f>
        <v>0</v>
      </c>
      <c r="L75">
        <f>NDMC_EOD!AA75+NDMC_EOD!AB75</f>
        <v>2.08</v>
      </c>
      <c r="M75">
        <f>TPDDL_EOD!AA75+TPDDL_EOD!AB75</f>
        <v>11.21</v>
      </c>
      <c r="N75">
        <f t="shared" si="6"/>
        <v>37.57</v>
      </c>
      <c r="O75" s="112">
        <f t="shared" si="7"/>
        <v>3.0000000000001137E-2</v>
      </c>
      <c r="P75">
        <v>15.702528613255257</v>
      </c>
      <c r="Q75">
        <v>8.5968591961671539</v>
      </c>
      <c r="R75">
        <v>0</v>
      </c>
      <c r="S75">
        <v>2.0816608996539792</v>
      </c>
      <c r="T75">
        <v>11.218951290923611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15.69</v>
      </c>
      <c r="J76">
        <f>BYPL_EOD!AA76+BYPL_EOD!AB76</f>
        <v>8.59</v>
      </c>
      <c r="K76">
        <f>MES_EOD!AA76+MES_EOD!AB76</f>
        <v>0</v>
      </c>
      <c r="L76">
        <f>NDMC_EOD!AA76+NDMC_EOD!AB76</f>
        <v>2.08</v>
      </c>
      <c r="M76">
        <f>TPDDL_EOD!AA76+TPDDL_EOD!AB76</f>
        <v>11.21</v>
      </c>
      <c r="N76">
        <f t="shared" si="6"/>
        <v>37.57</v>
      </c>
      <c r="O76" s="112">
        <f t="shared" si="7"/>
        <v>3.0000000000001137E-2</v>
      </c>
      <c r="P76">
        <v>15.702528613255257</v>
      </c>
      <c r="Q76">
        <v>8.5968591961671539</v>
      </c>
      <c r="R76">
        <v>0</v>
      </c>
      <c r="S76">
        <v>2.0816608996539792</v>
      </c>
      <c r="T76">
        <v>11.218951290923611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15.69</v>
      </c>
      <c r="J77">
        <f>BYPL_EOD!AA77+BYPL_EOD!AB77</f>
        <v>8.59</v>
      </c>
      <c r="K77">
        <f>MES_EOD!AA77+MES_EOD!AB77</f>
        <v>0</v>
      </c>
      <c r="L77">
        <f>NDMC_EOD!AA77+NDMC_EOD!AB77</f>
        <v>2.08</v>
      </c>
      <c r="M77">
        <f>TPDDL_EOD!AA77+TPDDL_EOD!AB77</f>
        <v>11.21</v>
      </c>
      <c r="N77">
        <f t="shared" si="6"/>
        <v>37.57</v>
      </c>
      <c r="O77" s="112">
        <f t="shared" si="7"/>
        <v>3.0000000000001137E-2</v>
      </c>
      <c r="P77">
        <v>15.702528613255257</v>
      </c>
      <c r="Q77">
        <v>8.5968591961671539</v>
      </c>
      <c r="R77">
        <v>0</v>
      </c>
      <c r="S77">
        <v>2.0816608996539792</v>
      </c>
      <c r="T77">
        <v>11.218951290923611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15.69</v>
      </c>
      <c r="J78">
        <f>BYPL_EOD!AA78+BYPL_EOD!AB78</f>
        <v>8.59</v>
      </c>
      <c r="K78">
        <f>MES_EOD!AA78+MES_EOD!AB78</f>
        <v>0</v>
      </c>
      <c r="L78">
        <f>NDMC_EOD!AA78+NDMC_EOD!AB78</f>
        <v>2.08</v>
      </c>
      <c r="M78">
        <f>TPDDL_EOD!AA78+TPDDL_EOD!AB78</f>
        <v>11.21</v>
      </c>
      <c r="N78">
        <f t="shared" si="6"/>
        <v>37.57</v>
      </c>
      <c r="O78" s="112">
        <f t="shared" si="7"/>
        <v>3.0000000000001137E-2</v>
      </c>
      <c r="P78">
        <v>15.702528613255257</v>
      </c>
      <c r="Q78">
        <v>8.5968591961671539</v>
      </c>
      <c r="R78">
        <v>0</v>
      </c>
      <c r="S78">
        <v>2.0816608996539792</v>
      </c>
      <c r="T78">
        <v>11.218951290923611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15.69</v>
      </c>
      <c r="J79">
        <f>BYPL_EOD!AA79+BYPL_EOD!AB79</f>
        <v>8.59</v>
      </c>
      <c r="K79">
        <f>MES_EOD!AA79+MES_EOD!AB79</f>
        <v>0</v>
      </c>
      <c r="L79">
        <f>NDMC_EOD!AA79+NDMC_EOD!AB79</f>
        <v>2.08</v>
      </c>
      <c r="M79">
        <f>TPDDL_EOD!AA79+TPDDL_EOD!AB79</f>
        <v>11.21</v>
      </c>
      <c r="N79">
        <f t="shared" si="6"/>
        <v>37.57</v>
      </c>
      <c r="O79" s="112">
        <f t="shared" si="7"/>
        <v>3.0000000000001137E-2</v>
      </c>
      <c r="P79">
        <v>15.702528613255257</v>
      </c>
      <c r="Q79">
        <v>8.5968591961671539</v>
      </c>
      <c r="R79">
        <v>0</v>
      </c>
      <c r="S79">
        <v>2.0816608996539792</v>
      </c>
      <c r="T79">
        <v>11.218951290923611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35.6</v>
      </c>
      <c r="E80">
        <f>GT!N80</f>
        <v>0</v>
      </c>
      <c r="F80">
        <f t="shared" si="10"/>
        <v>72</v>
      </c>
      <c r="G80">
        <f t="shared" si="11"/>
        <v>35.6</v>
      </c>
      <c r="H80" s="112"/>
      <c r="I80">
        <f>BRPL_EOD!AA80+BRPL_EOD!AB80</f>
        <v>14.53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35.61</v>
      </c>
      <c r="O80" s="112">
        <f t="shared" si="7"/>
        <v>-9.9999999999980105E-3</v>
      </c>
      <c r="P80">
        <v>14.525919685481606</v>
      </c>
      <c r="Q80">
        <v>7.9977534400449315</v>
      </c>
      <c r="R80">
        <v>0</v>
      </c>
      <c r="S80">
        <v>2.0794158944116825</v>
      </c>
      <c r="T80">
        <v>10.996910980061781</v>
      </c>
      <c r="U80" s="114">
        <f t="shared" si="8"/>
        <v>35.599999999999994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35.6</v>
      </c>
      <c r="E81">
        <f>GT!N81</f>
        <v>0</v>
      </c>
      <c r="F81">
        <f t="shared" si="10"/>
        <v>72</v>
      </c>
      <c r="G81">
        <f t="shared" si="11"/>
        <v>35.6</v>
      </c>
      <c r="H81" s="112"/>
      <c r="I81">
        <f>BRPL_EOD!AA81+BRPL_EOD!AB81</f>
        <v>14.53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35.61</v>
      </c>
      <c r="O81" s="112">
        <f t="shared" si="7"/>
        <v>-9.9999999999980105E-3</v>
      </c>
      <c r="P81">
        <v>14.525919685481606</v>
      </c>
      <c r="Q81">
        <v>7.9977534400449315</v>
      </c>
      <c r="R81">
        <v>0</v>
      </c>
      <c r="S81">
        <v>2.0794158944116825</v>
      </c>
      <c r="T81">
        <v>10.996910980061781</v>
      </c>
      <c r="U81" s="114">
        <f t="shared" si="8"/>
        <v>35.599999999999994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35.6</v>
      </c>
      <c r="E82">
        <f>GT!N82</f>
        <v>0</v>
      </c>
      <c r="F82">
        <f t="shared" si="10"/>
        <v>72</v>
      </c>
      <c r="G82">
        <f t="shared" si="11"/>
        <v>35.6</v>
      </c>
      <c r="H82" s="112"/>
      <c r="I82">
        <f>BRPL_EOD!AA82+BRPL_EOD!AB82</f>
        <v>14.53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35.61</v>
      </c>
      <c r="O82" s="112">
        <f t="shared" si="7"/>
        <v>-9.9999999999980105E-3</v>
      </c>
      <c r="P82">
        <v>14.525919685481606</v>
      </c>
      <c r="Q82">
        <v>7.9977534400449315</v>
      </c>
      <c r="R82">
        <v>0</v>
      </c>
      <c r="S82">
        <v>2.0794158944116825</v>
      </c>
      <c r="T82">
        <v>10.996910980061781</v>
      </c>
      <c r="U82" s="114">
        <f t="shared" si="8"/>
        <v>35.599999999999994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15.19</v>
      </c>
      <c r="J83">
        <f>BYPL_EOD!AA83+BYPL_EOD!AB83</f>
        <v>8.32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36.589999999999996</v>
      </c>
      <c r="O83" s="112">
        <f t="shared" si="7"/>
        <v>1.0000000000005116E-2</v>
      </c>
      <c r="P83">
        <v>15.194151407488386</v>
      </c>
      <c r="Q83">
        <v>8.3222738453129281</v>
      </c>
      <c r="R83">
        <v>0</v>
      </c>
      <c r="S83">
        <v>2.080568461328232</v>
      </c>
      <c r="T83">
        <v>11.003006285870457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15.19</v>
      </c>
      <c r="J84">
        <f>BYPL_EOD!AA84+BYPL_EOD!AB84</f>
        <v>8.32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36.589999999999996</v>
      </c>
      <c r="O84" s="112">
        <f t="shared" si="7"/>
        <v>1.0000000000005116E-2</v>
      </c>
      <c r="P84">
        <v>15.194151407488386</v>
      </c>
      <c r="Q84">
        <v>8.3222738453129281</v>
      </c>
      <c r="R84">
        <v>0</v>
      </c>
      <c r="S84">
        <v>2.080568461328232</v>
      </c>
      <c r="T84">
        <v>11.003006285870457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15.19</v>
      </c>
      <c r="J85">
        <f>BYPL_EOD!AA85+BYPL_EOD!AB85</f>
        <v>8.32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36.589999999999996</v>
      </c>
      <c r="O85" s="112">
        <f t="shared" si="7"/>
        <v>1.0000000000005116E-2</v>
      </c>
      <c r="P85">
        <v>15.194151407488386</v>
      </c>
      <c r="Q85">
        <v>8.3222738453129281</v>
      </c>
      <c r="R85">
        <v>0</v>
      </c>
      <c r="S85">
        <v>2.080568461328232</v>
      </c>
      <c r="T85">
        <v>11.003006285870457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35.6</v>
      </c>
      <c r="E86">
        <f>GT!N86</f>
        <v>0</v>
      </c>
      <c r="F86">
        <f t="shared" si="10"/>
        <v>72</v>
      </c>
      <c r="G86">
        <f t="shared" si="11"/>
        <v>35.6</v>
      </c>
      <c r="H86" s="112"/>
      <c r="I86">
        <f>BRPL_EOD!AA86+BRPL_EOD!AB86</f>
        <v>14.53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35.61</v>
      </c>
      <c r="O86" s="112">
        <f t="shared" si="7"/>
        <v>-9.9999999999980105E-3</v>
      </c>
      <c r="P86">
        <v>14.525919685481606</v>
      </c>
      <c r="Q86">
        <v>7.9977534400449315</v>
      </c>
      <c r="R86">
        <v>0</v>
      </c>
      <c r="S86">
        <v>2.0794158944116825</v>
      </c>
      <c r="T86">
        <v>10.996910980061781</v>
      </c>
      <c r="U86" s="114">
        <f t="shared" si="8"/>
        <v>35.599999999999994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35.6</v>
      </c>
      <c r="E87">
        <f>GT!N87</f>
        <v>0</v>
      </c>
      <c r="F87">
        <f t="shared" si="10"/>
        <v>72</v>
      </c>
      <c r="G87">
        <f t="shared" si="11"/>
        <v>35.6</v>
      </c>
      <c r="H87" s="112"/>
      <c r="I87">
        <f>BRPL_EOD!AA87+BRPL_EOD!AB87</f>
        <v>14.53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35.61</v>
      </c>
      <c r="O87" s="112">
        <f t="shared" si="7"/>
        <v>-9.9999999999980105E-3</v>
      </c>
      <c r="P87">
        <v>14.525919685481606</v>
      </c>
      <c r="Q87">
        <v>7.9977534400449315</v>
      </c>
      <c r="R87">
        <v>0</v>
      </c>
      <c r="S87">
        <v>2.0794158944116825</v>
      </c>
      <c r="T87">
        <v>10.996910980061781</v>
      </c>
      <c r="U87" s="114">
        <f t="shared" si="8"/>
        <v>35.599999999999994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35.6</v>
      </c>
      <c r="E88">
        <f>GT!N88</f>
        <v>0</v>
      </c>
      <c r="F88">
        <f t="shared" si="10"/>
        <v>72</v>
      </c>
      <c r="G88">
        <f t="shared" si="11"/>
        <v>35.6</v>
      </c>
      <c r="H88" s="112"/>
      <c r="I88">
        <f>BRPL_EOD!AA88+BRPL_EOD!AB88</f>
        <v>14.53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35.61</v>
      </c>
      <c r="O88" s="112">
        <f t="shared" si="7"/>
        <v>-9.9999999999980105E-3</v>
      </c>
      <c r="P88">
        <v>14.525919685481606</v>
      </c>
      <c r="Q88">
        <v>7.9977534400449315</v>
      </c>
      <c r="R88">
        <v>0</v>
      </c>
      <c r="S88">
        <v>2.0794158944116825</v>
      </c>
      <c r="T88">
        <v>10.996910980061781</v>
      </c>
      <c r="U88" s="114">
        <f t="shared" si="8"/>
        <v>35.599999999999994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35.6</v>
      </c>
      <c r="E89">
        <f>GT!N89</f>
        <v>0</v>
      </c>
      <c r="F89">
        <f t="shared" si="10"/>
        <v>72</v>
      </c>
      <c r="G89">
        <f t="shared" si="11"/>
        <v>35.6</v>
      </c>
      <c r="H89" s="112"/>
      <c r="I89">
        <f>BRPL_EOD!AA89+BRPL_EOD!AB89</f>
        <v>14.53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35.61</v>
      </c>
      <c r="O89" s="112">
        <f t="shared" si="7"/>
        <v>-9.9999999999980105E-3</v>
      </c>
      <c r="P89">
        <v>14.525919685481606</v>
      </c>
      <c r="Q89">
        <v>7.9977534400449315</v>
      </c>
      <c r="R89">
        <v>0</v>
      </c>
      <c r="S89">
        <v>2.0794158944116825</v>
      </c>
      <c r="T89">
        <v>10.996910980061781</v>
      </c>
      <c r="U89" s="114">
        <f t="shared" si="8"/>
        <v>35.599999999999994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35.6</v>
      </c>
      <c r="E90">
        <f>GT!N90</f>
        <v>0</v>
      </c>
      <c r="F90">
        <f t="shared" si="10"/>
        <v>72</v>
      </c>
      <c r="G90">
        <f t="shared" si="11"/>
        <v>35.6</v>
      </c>
      <c r="H90" s="112"/>
      <c r="I90">
        <f>BRPL_EOD!AA90+BRPL_EOD!AB90</f>
        <v>14.53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35.61</v>
      </c>
      <c r="O90" s="112">
        <f t="shared" si="7"/>
        <v>-9.9999999999980105E-3</v>
      </c>
      <c r="P90">
        <v>14.525919685481606</v>
      </c>
      <c r="Q90">
        <v>7.9977534400449315</v>
      </c>
      <c r="R90">
        <v>0</v>
      </c>
      <c r="S90">
        <v>2.0794158944116825</v>
      </c>
      <c r="T90">
        <v>10.996910980061781</v>
      </c>
      <c r="U90" s="114">
        <f t="shared" si="8"/>
        <v>35.599999999999994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15.19</v>
      </c>
      <c r="J91">
        <f>BYPL_EOD!AA91+BYPL_EOD!AB91</f>
        <v>8.32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36.589999999999996</v>
      </c>
      <c r="O91" s="112">
        <f t="shared" si="7"/>
        <v>1.0000000000005116E-2</v>
      </c>
      <c r="P91">
        <v>15.194151407488386</v>
      </c>
      <c r="Q91">
        <v>8.3222738453129281</v>
      </c>
      <c r="R91">
        <v>0</v>
      </c>
      <c r="S91">
        <v>2.080568461328232</v>
      </c>
      <c r="T91">
        <v>11.003006285870457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15.19</v>
      </c>
      <c r="J92">
        <f>BYPL_EOD!AA92+BYPL_EOD!AB92</f>
        <v>8.32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36.589999999999996</v>
      </c>
      <c r="O92" s="112">
        <f t="shared" si="7"/>
        <v>1.0000000000005116E-2</v>
      </c>
      <c r="P92">
        <v>15.194151407488386</v>
      </c>
      <c r="Q92">
        <v>8.3222738453129281</v>
      </c>
      <c r="R92">
        <v>0</v>
      </c>
      <c r="S92">
        <v>2.080568461328232</v>
      </c>
      <c r="T92">
        <v>11.003006285870457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12"/>
      <c r="I93">
        <f>BRPL_EOD!AA93+BRPL_EOD!AB93</f>
        <v>15.19</v>
      </c>
      <c r="J93">
        <f>BYPL_EOD!AA93+BYPL_EOD!AB93</f>
        <v>8.32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36.589999999999996</v>
      </c>
      <c r="O93" s="112">
        <f t="shared" si="7"/>
        <v>1.0000000000005116E-2</v>
      </c>
      <c r="P93">
        <v>15.194151407488386</v>
      </c>
      <c r="Q93">
        <v>8.3222738453129281</v>
      </c>
      <c r="R93">
        <v>0</v>
      </c>
      <c r="S93">
        <v>2.080568461328232</v>
      </c>
      <c r="T93">
        <v>11.003006285870457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15.19</v>
      </c>
      <c r="J94">
        <f>BYPL_EOD!AA94+BYPL_EOD!AB94</f>
        <v>8.32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36.589999999999996</v>
      </c>
      <c r="O94" s="112">
        <f t="shared" si="7"/>
        <v>1.0000000000005116E-2</v>
      </c>
      <c r="P94">
        <v>15.194151407488386</v>
      </c>
      <c r="Q94">
        <v>8.3222738453129281</v>
      </c>
      <c r="R94">
        <v>0</v>
      </c>
      <c r="S94">
        <v>2.080568461328232</v>
      </c>
      <c r="T94">
        <v>11.003006285870457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15.19</v>
      </c>
      <c r="J95">
        <f>BYPL_EOD!AA95+BYPL_EOD!AB95</f>
        <v>8.32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36.589999999999996</v>
      </c>
      <c r="O95" s="112">
        <f t="shared" si="7"/>
        <v>1.0000000000005116E-2</v>
      </c>
      <c r="P95">
        <v>15.194151407488386</v>
      </c>
      <c r="Q95">
        <v>8.3222738453129281</v>
      </c>
      <c r="R95">
        <v>0</v>
      </c>
      <c r="S95">
        <v>2.080568461328232</v>
      </c>
      <c r="T95">
        <v>11.003006285870457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36.6</v>
      </c>
      <c r="E96">
        <f>GT!N96</f>
        <v>0</v>
      </c>
      <c r="F96">
        <f t="shared" si="10"/>
        <v>72</v>
      </c>
      <c r="G96">
        <f t="shared" si="11"/>
        <v>36.6</v>
      </c>
      <c r="H96" s="112"/>
      <c r="I96">
        <f>BRPL_EOD!AA96+BRPL_EOD!AB96</f>
        <v>15.19</v>
      </c>
      <c r="J96">
        <f>BYPL_EOD!AA96+BYPL_EOD!AB96</f>
        <v>8.32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36.589999999999996</v>
      </c>
      <c r="O96" s="112">
        <f t="shared" si="7"/>
        <v>1.0000000000005116E-2</v>
      </c>
      <c r="P96">
        <v>15.194151407488386</v>
      </c>
      <c r="Q96">
        <v>8.3222738453129281</v>
      </c>
      <c r="R96">
        <v>0</v>
      </c>
      <c r="S96">
        <v>2.080568461328232</v>
      </c>
      <c r="T96">
        <v>11.003006285870457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36.6</v>
      </c>
      <c r="E97">
        <f>GT!N97</f>
        <v>0</v>
      </c>
      <c r="F97">
        <f t="shared" si="10"/>
        <v>72</v>
      </c>
      <c r="G97">
        <f t="shared" si="11"/>
        <v>36.6</v>
      </c>
      <c r="H97" s="112"/>
      <c r="I97">
        <f>BRPL_EOD!AA97+BRPL_EOD!AB97</f>
        <v>15.19</v>
      </c>
      <c r="J97">
        <f>BYPL_EOD!AA97+BYPL_EOD!AB97</f>
        <v>8.32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36.589999999999996</v>
      </c>
      <c r="O97" s="112">
        <f t="shared" si="7"/>
        <v>1.0000000000005116E-2</v>
      </c>
      <c r="P97">
        <v>15.194151407488386</v>
      </c>
      <c r="Q97">
        <v>8.3222738453129281</v>
      </c>
      <c r="R97">
        <v>0</v>
      </c>
      <c r="S97">
        <v>2.080568461328232</v>
      </c>
      <c r="T97">
        <v>11.003006285870457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36.6</v>
      </c>
      <c r="E98">
        <f>GT!N98</f>
        <v>0</v>
      </c>
      <c r="F98">
        <f t="shared" si="10"/>
        <v>72</v>
      </c>
      <c r="G98">
        <f t="shared" si="11"/>
        <v>36.6</v>
      </c>
      <c r="H98" s="112"/>
      <c r="I98">
        <f>BRPL_EOD!AA98+BRPL_EOD!AB98</f>
        <v>15.19</v>
      </c>
      <c r="J98">
        <f>BYPL_EOD!AA98+BYPL_EOD!AB98</f>
        <v>8.32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36.589999999999996</v>
      </c>
      <c r="O98" s="112">
        <f t="shared" si="7"/>
        <v>1.0000000000005116E-2</v>
      </c>
      <c r="P98">
        <v>15.194151407488386</v>
      </c>
      <c r="Q98">
        <v>8.3222738453129281</v>
      </c>
      <c r="R98">
        <v>0</v>
      </c>
      <c r="S98">
        <v>2.080568461328232</v>
      </c>
      <c r="T98">
        <v>11.003006285870457</v>
      </c>
      <c r="U98" s="114">
        <f t="shared" si="8"/>
        <v>36.6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0.52500000000000002</v>
      </c>
      <c r="C99" s="114">
        <f t="shared" ref="C99:U99" si="12">SUM(C3:C98)/4000</f>
        <v>0.99</v>
      </c>
      <c r="D99" s="114">
        <f t="shared" si="12"/>
        <v>0.44519999999999932</v>
      </c>
      <c r="E99" s="114">
        <f t="shared" si="12"/>
        <v>0.13450000000000001</v>
      </c>
      <c r="F99" s="114">
        <f t="shared" si="12"/>
        <v>1.5149999999999999</v>
      </c>
      <c r="G99" s="114">
        <f t="shared" si="12"/>
        <v>0.57969999999999922</v>
      </c>
      <c r="H99" s="114"/>
      <c r="I99" s="114">
        <f t="shared" si="12"/>
        <v>0.24238000000000015</v>
      </c>
      <c r="J99" s="114">
        <f t="shared" si="12"/>
        <v>0.132795</v>
      </c>
      <c r="K99" s="114">
        <f t="shared" si="12"/>
        <v>0</v>
      </c>
      <c r="L99" s="114">
        <f t="shared" si="12"/>
        <v>3.5290000000000009E-2</v>
      </c>
      <c r="M99" s="114">
        <f t="shared" si="12"/>
        <v>0.17498499999999995</v>
      </c>
      <c r="N99" s="114">
        <f t="shared" si="12"/>
        <v>0.58545000000000003</v>
      </c>
      <c r="O99" s="114">
        <f t="shared" si="12"/>
        <v>-5.7499999999999695E-3</v>
      </c>
      <c r="P99" s="114">
        <f t="shared" si="12"/>
        <v>0.2400070543435123</v>
      </c>
      <c r="Q99" s="114">
        <f t="shared" si="12"/>
        <v>0.1314957791866255</v>
      </c>
      <c r="R99" s="114">
        <f t="shared" si="12"/>
        <v>0</v>
      </c>
      <c r="S99" s="114">
        <f t="shared" si="12"/>
        <v>3.4944565780520638E-2</v>
      </c>
      <c r="T99" s="114">
        <f t="shared" si="12"/>
        <v>0.17328812068934146</v>
      </c>
      <c r="U99" s="114">
        <f t="shared" si="12"/>
        <v>0.57973551999999939</v>
      </c>
      <c r="V99" s="114">
        <f t="shared" si="9"/>
        <v>-3.5520000000177632E-5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</v>
      </c>
      <c r="E3">
        <f>BAWANA!AM3</f>
        <v>0</v>
      </c>
      <c r="F3">
        <f>(B3+C3)*0.8</f>
        <v>256</v>
      </c>
      <c r="G3">
        <f>(D3+E3)</f>
        <v>216</v>
      </c>
      <c r="H3" s="112"/>
      <c r="I3">
        <f>BRPL_EOD!AI3+BRPL_EOD!AJ3</f>
        <v>84.05</v>
      </c>
      <c r="J3">
        <f>BYPL_EOD!AI3+BYPL_EOD!AJ3</f>
        <v>48.6</v>
      </c>
      <c r="K3">
        <f>MES_EOD!AI3+MES_EOD!AJ3</f>
        <v>4.92</v>
      </c>
      <c r="L3">
        <f>NDMC_EOD!AI3+NDMC_EOD!AJ3</f>
        <v>19.7</v>
      </c>
      <c r="M3">
        <f>TPDDL_EOD!AI3+TPDDL_EOD!AJ3</f>
        <v>58.73</v>
      </c>
      <c r="N3">
        <f t="shared" ref="N3:N66" si="0">SUM(I3:M3)</f>
        <v>215.99999999999997</v>
      </c>
      <c r="O3" s="112">
        <f t="shared" ref="O3:O66" si="1">G3-N3</f>
        <v>0</v>
      </c>
      <c r="P3">
        <v>84.050000000000011</v>
      </c>
      <c r="Q3">
        <v>48.600000000000009</v>
      </c>
      <c r="R3">
        <v>4.9200000000000008</v>
      </c>
      <c r="S3">
        <v>19.700000000000003</v>
      </c>
      <c r="T3">
        <v>58.730000000000004</v>
      </c>
      <c r="U3" s="114">
        <f t="shared" ref="U3:U66" si="2">SUM(P3:T3)</f>
        <v>216.00000000000006</v>
      </c>
      <c r="V3" s="112">
        <f t="shared" ref="V3:V66" si="3">G3-U3</f>
        <v>0</v>
      </c>
      <c r="Y3">
        <f>BAWANA!AW3+BAWANA!AX3</f>
        <v>27</v>
      </c>
      <c r="Z3">
        <f>BAWANA!BD3+BAWANA!BE3</f>
        <v>27</v>
      </c>
      <c r="AA3">
        <f>BAWANA!X3+BAWANA!Y3</f>
        <v>27</v>
      </c>
      <c r="AB3">
        <f>BAWANA!AE3+BAWANA!AF3</f>
        <v>27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</v>
      </c>
      <c r="E4">
        <f>BAWANA!AM4</f>
        <v>0</v>
      </c>
      <c r="F4">
        <f t="shared" ref="F4:F67" si="4">(B4+C4)*0.8</f>
        <v>256</v>
      </c>
      <c r="G4">
        <f t="shared" ref="G4:G67" si="5">(D4+E4)</f>
        <v>216</v>
      </c>
      <c r="H4" s="112"/>
      <c r="I4">
        <f>BRPL_EOD!AI4+BRPL_EOD!AJ4</f>
        <v>84.05</v>
      </c>
      <c r="J4">
        <f>BYPL_EOD!AI4+BYPL_EOD!AJ4</f>
        <v>48.6</v>
      </c>
      <c r="K4">
        <f>MES_EOD!AI4+MES_EOD!AJ4</f>
        <v>4.92</v>
      </c>
      <c r="L4">
        <f>NDMC_EOD!AI4+NDMC_EOD!AJ4</f>
        <v>19.7</v>
      </c>
      <c r="M4">
        <f>TPDDL_EOD!AI4+TPDDL_EOD!AJ4</f>
        <v>58.73</v>
      </c>
      <c r="N4">
        <f t="shared" si="0"/>
        <v>215.99999999999997</v>
      </c>
      <c r="O4" s="112">
        <f t="shared" si="1"/>
        <v>0</v>
      </c>
      <c r="P4">
        <v>84.050000000000011</v>
      </c>
      <c r="Q4">
        <v>48.600000000000009</v>
      </c>
      <c r="R4">
        <v>4.9200000000000008</v>
      </c>
      <c r="S4">
        <v>19.700000000000003</v>
      </c>
      <c r="T4">
        <v>58.730000000000004</v>
      </c>
      <c r="U4" s="114">
        <f t="shared" si="2"/>
        <v>216.00000000000006</v>
      </c>
      <c r="V4" s="112">
        <f t="shared" si="3"/>
        <v>0</v>
      </c>
      <c r="Y4">
        <f>BAWANA!AW4+BAWANA!AX4</f>
        <v>27</v>
      </c>
      <c r="Z4">
        <f>BAWANA!BD4+BAWANA!BE4</f>
        <v>27</v>
      </c>
      <c r="AA4">
        <f>BAWANA!X4+BAWANA!Y4</f>
        <v>27</v>
      </c>
      <c r="AB4">
        <f>BAWANA!AE4+BAWANA!AF4</f>
        <v>27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</v>
      </c>
      <c r="E5">
        <f>BAWANA!AM5</f>
        <v>0</v>
      </c>
      <c r="F5">
        <f t="shared" si="4"/>
        <v>256</v>
      </c>
      <c r="G5">
        <f t="shared" si="5"/>
        <v>216</v>
      </c>
      <c r="H5" s="112"/>
      <c r="I5">
        <f>BRPL_EOD!AI5+BRPL_EOD!AJ5</f>
        <v>84.05</v>
      </c>
      <c r="J5">
        <f>BYPL_EOD!AI5+BYPL_EOD!AJ5</f>
        <v>48.6</v>
      </c>
      <c r="K5">
        <f>MES_EOD!AI5+MES_EOD!AJ5</f>
        <v>4.92</v>
      </c>
      <c r="L5">
        <f>NDMC_EOD!AI5+NDMC_EOD!AJ5</f>
        <v>19.7</v>
      </c>
      <c r="M5">
        <f>TPDDL_EOD!AI5+TPDDL_EOD!AJ5</f>
        <v>58.73</v>
      </c>
      <c r="N5">
        <f t="shared" si="0"/>
        <v>215.99999999999997</v>
      </c>
      <c r="O5" s="112">
        <f t="shared" si="1"/>
        <v>0</v>
      </c>
      <c r="P5">
        <v>84.050000000000011</v>
      </c>
      <c r="Q5">
        <v>48.600000000000009</v>
      </c>
      <c r="R5">
        <v>4.9200000000000008</v>
      </c>
      <c r="S5">
        <v>19.700000000000003</v>
      </c>
      <c r="T5">
        <v>58.730000000000004</v>
      </c>
      <c r="U5" s="114">
        <f t="shared" si="2"/>
        <v>216.00000000000006</v>
      </c>
      <c r="V5" s="112">
        <f t="shared" si="3"/>
        <v>0</v>
      </c>
      <c r="Y5">
        <f>BAWANA!AW5+BAWANA!AX5</f>
        <v>27</v>
      </c>
      <c r="Z5">
        <f>BAWANA!BD5+BAWANA!BE5</f>
        <v>27</v>
      </c>
      <c r="AA5">
        <f>BAWANA!X5+BAWANA!Y5</f>
        <v>27</v>
      </c>
      <c r="AB5">
        <f>BAWANA!AE5+BAWANA!AF5</f>
        <v>27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</v>
      </c>
      <c r="E6">
        <f>BAWANA!AM6</f>
        <v>0</v>
      </c>
      <c r="F6">
        <f t="shared" si="4"/>
        <v>256</v>
      </c>
      <c r="G6">
        <f t="shared" si="5"/>
        <v>216</v>
      </c>
      <c r="H6" s="112"/>
      <c r="I6">
        <f>BRPL_EOD!AI6+BRPL_EOD!AJ6</f>
        <v>84.05</v>
      </c>
      <c r="J6">
        <f>BYPL_EOD!AI6+BYPL_EOD!AJ6</f>
        <v>48.6</v>
      </c>
      <c r="K6">
        <f>MES_EOD!AI6+MES_EOD!AJ6</f>
        <v>4.92</v>
      </c>
      <c r="L6">
        <f>NDMC_EOD!AI6+NDMC_EOD!AJ6</f>
        <v>19.7</v>
      </c>
      <c r="M6">
        <f>TPDDL_EOD!AI6+TPDDL_EOD!AJ6</f>
        <v>58.73</v>
      </c>
      <c r="N6">
        <f t="shared" si="0"/>
        <v>215.99999999999997</v>
      </c>
      <c r="O6" s="112">
        <f t="shared" si="1"/>
        <v>0</v>
      </c>
      <c r="P6">
        <v>84.050000000000011</v>
      </c>
      <c r="Q6">
        <v>48.600000000000009</v>
      </c>
      <c r="R6">
        <v>4.9200000000000008</v>
      </c>
      <c r="S6">
        <v>19.700000000000003</v>
      </c>
      <c r="T6">
        <v>58.730000000000004</v>
      </c>
      <c r="U6" s="114">
        <f t="shared" si="2"/>
        <v>216.00000000000006</v>
      </c>
      <c r="V6" s="112">
        <f t="shared" si="3"/>
        <v>0</v>
      </c>
      <c r="Y6">
        <f>BAWANA!AW6+BAWANA!AX6</f>
        <v>27</v>
      </c>
      <c r="Z6">
        <f>BAWANA!BD6+BAWANA!BE6</f>
        <v>27</v>
      </c>
      <c r="AA6">
        <f>BAWANA!X6+BAWANA!Y6</f>
        <v>27</v>
      </c>
      <c r="AB6">
        <f>BAWANA!AE6+BAWANA!AF6</f>
        <v>27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</v>
      </c>
      <c r="E7">
        <f>BAWANA!AM7</f>
        <v>0</v>
      </c>
      <c r="F7">
        <f t="shared" si="4"/>
        <v>256</v>
      </c>
      <c r="G7">
        <f t="shared" si="5"/>
        <v>216</v>
      </c>
      <c r="H7" s="112"/>
      <c r="I7">
        <f>BRPL_EOD!AI7+BRPL_EOD!AJ7</f>
        <v>84.05</v>
      </c>
      <c r="J7">
        <f>BYPL_EOD!AI7+BYPL_EOD!AJ7</f>
        <v>48.6</v>
      </c>
      <c r="K7">
        <f>MES_EOD!AI7+MES_EOD!AJ7</f>
        <v>4.92</v>
      </c>
      <c r="L7">
        <f>NDMC_EOD!AI7+NDMC_EOD!AJ7</f>
        <v>19.7</v>
      </c>
      <c r="M7">
        <f>TPDDL_EOD!AI7+TPDDL_EOD!AJ7</f>
        <v>58.73</v>
      </c>
      <c r="N7">
        <f t="shared" si="0"/>
        <v>215.99999999999997</v>
      </c>
      <c r="O7" s="112">
        <f t="shared" si="1"/>
        <v>0</v>
      </c>
      <c r="P7">
        <v>84.050000000000011</v>
      </c>
      <c r="Q7">
        <v>48.600000000000009</v>
      </c>
      <c r="R7">
        <v>4.9200000000000008</v>
      </c>
      <c r="S7">
        <v>19.700000000000003</v>
      </c>
      <c r="T7">
        <v>58.730000000000004</v>
      </c>
      <c r="U7" s="114">
        <f t="shared" si="2"/>
        <v>216.00000000000006</v>
      </c>
      <c r="V7" s="112">
        <f t="shared" si="3"/>
        <v>0</v>
      </c>
      <c r="Y7">
        <f>BAWANA!AW7+BAWANA!AX7</f>
        <v>27</v>
      </c>
      <c r="Z7">
        <f>BAWANA!BD7+BAWANA!BE7</f>
        <v>27</v>
      </c>
      <c r="AA7">
        <f>BAWANA!X7+BAWANA!Y7</f>
        <v>27</v>
      </c>
      <c r="AB7">
        <f>BAWANA!AE7+BAWANA!AF7</f>
        <v>27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</v>
      </c>
      <c r="E8">
        <f>BAWANA!AM8</f>
        <v>0</v>
      </c>
      <c r="F8">
        <f t="shared" si="4"/>
        <v>256</v>
      </c>
      <c r="G8">
        <f t="shared" si="5"/>
        <v>216</v>
      </c>
      <c r="H8" s="112"/>
      <c r="I8">
        <f>BRPL_EOD!AI8+BRPL_EOD!AJ8</f>
        <v>84.05</v>
      </c>
      <c r="J8">
        <f>BYPL_EOD!AI8+BYPL_EOD!AJ8</f>
        <v>48.6</v>
      </c>
      <c r="K8">
        <f>MES_EOD!AI8+MES_EOD!AJ8</f>
        <v>4.92</v>
      </c>
      <c r="L8">
        <f>NDMC_EOD!AI8+NDMC_EOD!AJ8</f>
        <v>19.7</v>
      </c>
      <c r="M8">
        <f>TPDDL_EOD!AI8+TPDDL_EOD!AJ8</f>
        <v>58.73</v>
      </c>
      <c r="N8">
        <f t="shared" si="0"/>
        <v>215.99999999999997</v>
      </c>
      <c r="O8" s="112">
        <f t="shared" si="1"/>
        <v>0</v>
      </c>
      <c r="P8">
        <v>84.050000000000011</v>
      </c>
      <c r="Q8">
        <v>48.600000000000009</v>
      </c>
      <c r="R8">
        <v>4.9200000000000008</v>
      </c>
      <c r="S8">
        <v>19.700000000000003</v>
      </c>
      <c r="T8">
        <v>58.730000000000004</v>
      </c>
      <c r="U8" s="114">
        <f t="shared" si="2"/>
        <v>216.00000000000006</v>
      </c>
      <c r="V8" s="112">
        <f t="shared" si="3"/>
        <v>0</v>
      </c>
      <c r="Y8">
        <f>BAWANA!AW8+BAWANA!AX8</f>
        <v>27</v>
      </c>
      <c r="Z8">
        <f>BAWANA!BD8+BAWANA!BE8</f>
        <v>27</v>
      </c>
      <c r="AA8">
        <f>BAWANA!X8+BAWANA!Y8</f>
        <v>27</v>
      </c>
      <c r="AB8">
        <f>BAWANA!AE8+BAWANA!AF8</f>
        <v>27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</v>
      </c>
      <c r="E9">
        <f>BAWANA!AM9</f>
        <v>0</v>
      </c>
      <c r="F9">
        <f t="shared" si="4"/>
        <v>256</v>
      </c>
      <c r="G9">
        <f t="shared" si="5"/>
        <v>216</v>
      </c>
      <c r="H9" s="112"/>
      <c r="I9">
        <f>BRPL_EOD!AI9+BRPL_EOD!AJ9</f>
        <v>84.05</v>
      </c>
      <c r="J9">
        <f>BYPL_EOD!AI9+BYPL_EOD!AJ9</f>
        <v>48.6</v>
      </c>
      <c r="K9">
        <f>MES_EOD!AI9+MES_EOD!AJ9</f>
        <v>4.92</v>
      </c>
      <c r="L9">
        <f>NDMC_EOD!AI9+NDMC_EOD!AJ9</f>
        <v>19.7</v>
      </c>
      <c r="M9">
        <f>TPDDL_EOD!AI9+TPDDL_EOD!AJ9</f>
        <v>58.73</v>
      </c>
      <c r="N9">
        <f t="shared" si="0"/>
        <v>215.99999999999997</v>
      </c>
      <c r="O9" s="112">
        <f t="shared" si="1"/>
        <v>0</v>
      </c>
      <c r="P9">
        <v>84.050000000000011</v>
      </c>
      <c r="Q9">
        <v>48.600000000000009</v>
      </c>
      <c r="R9">
        <v>4.9200000000000008</v>
      </c>
      <c r="S9">
        <v>19.700000000000003</v>
      </c>
      <c r="T9">
        <v>58.730000000000004</v>
      </c>
      <c r="U9" s="114">
        <f t="shared" si="2"/>
        <v>216.00000000000006</v>
      </c>
      <c r="V9" s="112">
        <f t="shared" si="3"/>
        <v>0</v>
      </c>
      <c r="Y9">
        <f>BAWANA!AW9+BAWANA!AX9</f>
        <v>27</v>
      </c>
      <c r="Z9">
        <f>BAWANA!BD9+BAWANA!BE9</f>
        <v>27</v>
      </c>
      <c r="AA9">
        <f>BAWANA!X9+BAWANA!Y9</f>
        <v>27</v>
      </c>
      <c r="AB9">
        <f>BAWANA!AE9+BAWANA!AF9</f>
        <v>27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</v>
      </c>
      <c r="E10">
        <f>BAWANA!AM10</f>
        <v>0</v>
      </c>
      <c r="F10">
        <f t="shared" si="4"/>
        <v>256</v>
      </c>
      <c r="G10">
        <f t="shared" si="5"/>
        <v>216</v>
      </c>
      <c r="H10" s="112"/>
      <c r="I10">
        <f>BRPL_EOD!AI10+BRPL_EOD!AJ10</f>
        <v>84.05</v>
      </c>
      <c r="J10">
        <f>BYPL_EOD!AI10+BYPL_EOD!AJ10</f>
        <v>48.6</v>
      </c>
      <c r="K10">
        <f>MES_EOD!AI10+MES_EOD!AJ10</f>
        <v>4.92</v>
      </c>
      <c r="L10">
        <f>NDMC_EOD!AI10+NDMC_EOD!AJ10</f>
        <v>19.7</v>
      </c>
      <c r="M10">
        <f>TPDDL_EOD!AI10+TPDDL_EOD!AJ10</f>
        <v>58.73</v>
      </c>
      <c r="N10">
        <f t="shared" si="0"/>
        <v>215.99999999999997</v>
      </c>
      <c r="O10" s="112">
        <f t="shared" si="1"/>
        <v>0</v>
      </c>
      <c r="P10">
        <v>84.050000000000011</v>
      </c>
      <c r="Q10">
        <v>48.600000000000009</v>
      </c>
      <c r="R10">
        <v>4.9200000000000008</v>
      </c>
      <c r="S10">
        <v>19.700000000000003</v>
      </c>
      <c r="T10">
        <v>58.730000000000004</v>
      </c>
      <c r="U10" s="114">
        <f t="shared" si="2"/>
        <v>216.00000000000006</v>
      </c>
      <c r="V10" s="112">
        <f t="shared" si="3"/>
        <v>0</v>
      </c>
      <c r="Y10">
        <f>BAWANA!AW10+BAWANA!AX10</f>
        <v>27</v>
      </c>
      <c r="Z10">
        <f>BAWANA!BD10+BAWANA!BE10</f>
        <v>27</v>
      </c>
      <c r="AA10">
        <f>BAWANA!X10+BAWANA!Y10</f>
        <v>27</v>
      </c>
      <c r="AB10">
        <f>BAWANA!AE10+BAWANA!AF10</f>
        <v>27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</v>
      </c>
      <c r="E11">
        <f>BAWANA!AM11</f>
        <v>0</v>
      </c>
      <c r="F11">
        <f t="shared" si="4"/>
        <v>256</v>
      </c>
      <c r="G11">
        <f t="shared" si="5"/>
        <v>216</v>
      </c>
      <c r="H11" s="112"/>
      <c r="I11">
        <f>BRPL_EOD!AI11+BRPL_EOD!AJ11</f>
        <v>84.05</v>
      </c>
      <c r="J11">
        <f>BYPL_EOD!AI11+BYPL_EOD!AJ11</f>
        <v>48.6</v>
      </c>
      <c r="K11">
        <f>MES_EOD!AI11+MES_EOD!AJ11</f>
        <v>4.92</v>
      </c>
      <c r="L11">
        <f>NDMC_EOD!AI11+NDMC_EOD!AJ11</f>
        <v>19.7</v>
      </c>
      <c r="M11">
        <f>TPDDL_EOD!AI11+TPDDL_EOD!AJ11</f>
        <v>58.73</v>
      </c>
      <c r="N11">
        <f t="shared" si="0"/>
        <v>215.99999999999997</v>
      </c>
      <c r="O11" s="112">
        <f t="shared" si="1"/>
        <v>0</v>
      </c>
      <c r="P11">
        <v>84.050000000000011</v>
      </c>
      <c r="Q11">
        <v>48.600000000000009</v>
      </c>
      <c r="R11">
        <v>4.9200000000000008</v>
      </c>
      <c r="S11">
        <v>19.700000000000003</v>
      </c>
      <c r="T11">
        <v>58.730000000000004</v>
      </c>
      <c r="U11" s="114">
        <f t="shared" si="2"/>
        <v>216.00000000000006</v>
      </c>
      <c r="V11" s="112">
        <f t="shared" si="3"/>
        <v>0</v>
      </c>
      <c r="Y11">
        <f>BAWANA!AW11+BAWANA!AX11</f>
        <v>27</v>
      </c>
      <c r="Z11">
        <f>BAWANA!BD11+BAWANA!BE11</f>
        <v>27</v>
      </c>
      <c r="AA11">
        <f>BAWANA!X11+BAWANA!Y11</f>
        <v>27</v>
      </c>
      <c r="AB11">
        <f>BAWANA!AE11+BAWANA!AF11</f>
        <v>27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</v>
      </c>
      <c r="E12">
        <f>BAWANA!AM12</f>
        <v>0</v>
      </c>
      <c r="F12">
        <f t="shared" si="4"/>
        <v>256</v>
      </c>
      <c r="G12">
        <f t="shared" si="5"/>
        <v>216</v>
      </c>
      <c r="H12" s="112"/>
      <c r="I12">
        <f>BRPL_EOD!AI12+BRPL_EOD!AJ12</f>
        <v>84.05</v>
      </c>
      <c r="J12">
        <f>BYPL_EOD!AI12+BYPL_EOD!AJ12</f>
        <v>48.6</v>
      </c>
      <c r="K12">
        <f>MES_EOD!AI12+MES_EOD!AJ12</f>
        <v>4.92</v>
      </c>
      <c r="L12">
        <f>NDMC_EOD!AI12+NDMC_EOD!AJ12</f>
        <v>19.7</v>
      </c>
      <c r="M12">
        <f>TPDDL_EOD!AI12+TPDDL_EOD!AJ12</f>
        <v>58.73</v>
      </c>
      <c r="N12">
        <f t="shared" si="0"/>
        <v>215.99999999999997</v>
      </c>
      <c r="O12" s="112">
        <f t="shared" si="1"/>
        <v>0</v>
      </c>
      <c r="P12">
        <v>84.050000000000011</v>
      </c>
      <c r="Q12">
        <v>48.600000000000009</v>
      </c>
      <c r="R12">
        <v>4.9200000000000008</v>
      </c>
      <c r="S12">
        <v>19.700000000000003</v>
      </c>
      <c r="T12">
        <v>58.730000000000004</v>
      </c>
      <c r="U12" s="114">
        <f t="shared" si="2"/>
        <v>216.00000000000006</v>
      </c>
      <c r="V12" s="112">
        <f t="shared" si="3"/>
        <v>0</v>
      </c>
      <c r="Y12">
        <f>BAWANA!AW12+BAWANA!AX12</f>
        <v>27</v>
      </c>
      <c r="Z12">
        <f>BAWANA!BD12+BAWANA!BE12</f>
        <v>27</v>
      </c>
      <c r="AA12">
        <f>BAWANA!X12+BAWANA!Y12</f>
        <v>27</v>
      </c>
      <c r="AB12">
        <f>BAWANA!AE12+BAWANA!AF12</f>
        <v>27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</v>
      </c>
      <c r="E13">
        <f>BAWANA!AM13</f>
        <v>0</v>
      </c>
      <c r="F13">
        <f t="shared" si="4"/>
        <v>256</v>
      </c>
      <c r="G13">
        <f t="shared" si="5"/>
        <v>216</v>
      </c>
      <c r="H13" s="112"/>
      <c r="I13">
        <f>BRPL_EOD!AI13+BRPL_EOD!AJ13</f>
        <v>84.05</v>
      </c>
      <c r="J13">
        <f>BYPL_EOD!AI13+BYPL_EOD!AJ13</f>
        <v>48.6</v>
      </c>
      <c r="K13">
        <f>MES_EOD!AI13+MES_EOD!AJ13</f>
        <v>4.92</v>
      </c>
      <c r="L13">
        <f>NDMC_EOD!AI13+NDMC_EOD!AJ13</f>
        <v>19.7</v>
      </c>
      <c r="M13">
        <f>TPDDL_EOD!AI13+TPDDL_EOD!AJ13</f>
        <v>58.73</v>
      </c>
      <c r="N13">
        <f t="shared" si="0"/>
        <v>215.99999999999997</v>
      </c>
      <c r="O13" s="112">
        <f t="shared" si="1"/>
        <v>0</v>
      </c>
      <c r="P13">
        <v>84.050000000000011</v>
      </c>
      <c r="Q13">
        <v>48.600000000000009</v>
      </c>
      <c r="R13">
        <v>4.9200000000000008</v>
      </c>
      <c r="S13">
        <v>19.700000000000003</v>
      </c>
      <c r="T13">
        <v>58.730000000000004</v>
      </c>
      <c r="U13" s="114">
        <f t="shared" si="2"/>
        <v>216.00000000000006</v>
      </c>
      <c r="V13" s="112">
        <f t="shared" si="3"/>
        <v>0</v>
      </c>
      <c r="Y13">
        <f>BAWANA!AW13+BAWANA!AX13</f>
        <v>27</v>
      </c>
      <c r="Z13">
        <f>BAWANA!BD13+BAWANA!BE13</f>
        <v>27</v>
      </c>
      <c r="AA13">
        <f>BAWANA!X13+BAWANA!Y13</f>
        <v>27</v>
      </c>
      <c r="AB13">
        <f>BAWANA!AE13+BAWANA!AF13</f>
        <v>27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</v>
      </c>
      <c r="E14">
        <f>BAWANA!AM14</f>
        <v>0</v>
      </c>
      <c r="F14">
        <f t="shared" si="4"/>
        <v>256</v>
      </c>
      <c r="G14">
        <f t="shared" si="5"/>
        <v>216</v>
      </c>
      <c r="H14" s="112"/>
      <c r="I14">
        <f>BRPL_EOD!AI14+BRPL_EOD!AJ14</f>
        <v>84.05</v>
      </c>
      <c r="J14">
        <f>BYPL_EOD!AI14+BYPL_EOD!AJ14</f>
        <v>48.6</v>
      </c>
      <c r="K14">
        <f>MES_EOD!AI14+MES_EOD!AJ14</f>
        <v>4.92</v>
      </c>
      <c r="L14">
        <f>NDMC_EOD!AI14+NDMC_EOD!AJ14</f>
        <v>19.7</v>
      </c>
      <c r="M14">
        <f>TPDDL_EOD!AI14+TPDDL_EOD!AJ14</f>
        <v>58.73</v>
      </c>
      <c r="N14">
        <f t="shared" si="0"/>
        <v>215.99999999999997</v>
      </c>
      <c r="O14" s="112">
        <f t="shared" si="1"/>
        <v>0</v>
      </c>
      <c r="P14">
        <v>84.050000000000011</v>
      </c>
      <c r="Q14">
        <v>48.600000000000009</v>
      </c>
      <c r="R14">
        <v>4.9200000000000008</v>
      </c>
      <c r="S14">
        <v>19.700000000000003</v>
      </c>
      <c r="T14">
        <v>58.730000000000004</v>
      </c>
      <c r="U14" s="114">
        <f t="shared" si="2"/>
        <v>216.00000000000006</v>
      </c>
      <c r="V14" s="112">
        <f t="shared" si="3"/>
        <v>0</v>
      </c>
      <c r="Y14">
        <f>BAWANA!AW14+BAWANA!AX14</f>
        <v>27</v>
      </c>
      <c r="Z14">
        <f>BAWANA!BD14+BAWANA!BE14</f>
        <v>27</v>
      </c>
      <c r="AA14">
        <f>BAWANA!X14+BAWANA!Y14</f>
        <v>27</v>
      </c>
      <c r="AB14">
        <f>BAWANA!AE14+BAWANA!AF14</f>
        <v>27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</v>
      </c>
      <c r="E15">
        <f>BAWANA!AM15</f>
        <v>0</v>
      </c>
      <c r="F15">
        <f t="shared" si="4"/>
        <v>256</v>
      </c>
      <c r="G15">
        <f t="shared" si="5"/>
        <v>216</v>
      </c>
      <c r="H15" s="112"/>
      <c r="I15">
        <f>BRPL_EOD!AI15+BRPL_EOD!AJ15</f>
        <v>84.05</v>
      </c>
      <c r="J15">
        <f>BYPL_EOD!AI15+BYPL_EOD!AJ15</f>
        <v>48.6</v>
      </c>
      <c r="K15">
        <f>MES_EOD!AI15+MES_EOD!AJ15</f>
        <v>4.92</v>
      </c>
      <c r="L15">
        <f>NDMC_EOD!AI15+NDMC_EOD!AJ15</f>
        <v>19.7</v>
      </c>
      <c r="M15">
        <f>TPDDL_EOD!AI15+TPDDL_EOD!AJ15</f>
        <v>58.73</v>
      </c>
      <c r="N15">
        <f t="shared" si="0"/>
        <v>215.99999999999997</v>
      </c>
      <c r="O15" s="112">
        <f t="shared" si="1"/>
        <v>0</v>
      </c>
      <c r="P15">
        <v>84.050000000000011</v>
      </c>
      <c r="Q15">
        <v>48.600000000000009</v>
      </c>
      <c r="R15">
        <v>4.9200000000000008</v>
      </c>
      <c r="S15">
        <v>19.700000000000003</v>
      </c>
      <c r="T15">
        <v>58.730000000000004</v>
      </c>
      <c r="U15" s="114">
        <f t="shared" si="2"/>
        <v>216.00000000000006</v>
      </c>
      <c r="V15" s="112">
        <f t="shared" si="3"/>
        <v>0</v>
      </c>
      <c r="Y15">
        <f>BAWANA!AW15+BAWANA!AX15</f>
        <v>27</v>
      </c>
      <c r="Z15">
        <f>BAWANA!BD15+BAWANA!BE15</f>
        <v>27</v>
      </c>
      <c r="AA15">
        <f>BAWANA!X15+BAWANA!Y15</f>
        <v>27</v>
      </c>
      <c r="AB15">
        <f>BAWANA!AE15+BAWANA!AF15</f>
        <v>27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</v>
      </c>
      <c r="E16">
        <f>BAWANA!AM16</f>
        <v>0</v>
      </c>
      <c r="F16">
        <f t="shared" si="4"/>
        <v>256</v>
      </c>
      <c r="G16">
        <f t="shared" si="5"/>
        <v>216</v>
      </c>
      <c r="H16" s="112"/>
      <c r="I16">
        <f>BRPL_EOD!AI16+BRPL_EOD!AJ16</f>
        <v>84.05</v>
      </c>
      <c r="J16">
        <f>BYPL_EOD!AI16+BYPL_EOD!AJ16</f>
        <v>48.6</v>
      </c>
      <c r="K16">
        <f>MES_EOD!AI16+MES_EOD!AJ16</f>
        <v>4.92</v>
      </c>
      <c r="L16">
        <f>NDMC_EOD!AI16+NDMC_EOD!AJ16</f>
        <v>19.7</v>
      </c>
      <c r="M16">
        <f>TPDDL_EOD!AI16+TPDDL_EOD!AJ16</f>
        <v>58.73</v>
      </c>
      <c r="N16">
        <f t="shared" si="0"/>
        <v>215.99999999999997</v>
      </c>
      <c r="O16" s="112">
        <f t="shared" si="1"/>
        <v>0</v>
      </c>
      <c r="P16">
        <v>84.050000000000011</v>
      </c>
      <c r="Q16">
        <v>48.600000000000009</v>
      </c>
      <c r="R16">
        <v>4.9200000000000008</v>
      </c>
      <c r="S16">
        <v>19.700000000000003</v>
      </c>
      <c r="T16">
        <v>58.730000000000004</v>
      </c>
      <c r="U16" s="114">
        <f t="shared" si="2"/>
        <v>216.00000000000006</v>
      </c>
      <c r="V16" s="112">
        <f t="shared" si="3"/>
        <v>0</v>
      </c>
      <c r="Y16">
        <f>BAWANA!AW16+BAWANA!AX16</f>
        <v>27</v>
      </c>
      <c r="Z16">
        <f>BAWANA!BD16+BAWANA!BE16</f>
        <v>27</v>
      </c>
      <c r="AA16">
        <f>BAWANA!X16+BAWANA!Y16</f>
        <v>27</v>
      </c>
      <c r="AB16">
        <f>BAWANA!AE16+BAWANA!AF16</f>
        <v>27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</v>
      </c>
      <c r="E17">
        <f>BAWANA!AM17</f>
        <v>0</v>
      </c>
      <c r="F17">
        <f t="shared" si="4"/>
        <v>256</v>
      </c>
      <c r="G17">
        <f t="shared" si="5"/>
        <v>216</v>
      </c>
      <c r="H17" s="112"/>
      <c r="I17">
        <f>BRPL_EOD!AI17+BRPL_EOD!AJ17</f>
        <v>84.05</v>
      </c>
      <c r="J17">
        <f>BYPL_EOD!AI17+BYPL_EOD!AJ17</f>
        <v>48.6</v>
      </c>
      <c r="K17">
        <f>MES_EOD!AI17+MES_EOD!AJ17</f>
        <v>4.92</v>
      </c>
      <c r="L17">
        <f>NDMC_EOD!AI17+NDMC_EOD!AJ17</f>
        <v>19.7</v>
      </c>
      <c r="M17">
        <f>TPDDL_EOD!AI17+TPDDL_EOD!AJ17</f>
        <v>58.73</v>
      </c>
      <c r="N17">
        <f t="shared" si="0"/>
        <v>215.99999999999997</v>
      </c>
      <c r="O17" s="112">
        <f t="shared" si="1"/>
        <v>0</v>
      </c>
      <c r="P17">
        <v>84.050000000000011</v>
      </c>
      <c r="Q17">
        <v>48.600000000000009</v>
      </c>
      <c r="R17">
        <v>4.9200000000000008</v>
      </c>
      <c r="S17">
        <v>19.700000000000003</v>
      </c>
      <c r="T17">
        <v>58.730000000000004</v>
      </c>
      <c r="U17" s="114">
        <f t="shared" si="2"/>
        <v>216.00000000000006</v>
      </c>
      <c r="V17" s="112">
        <f t="shared" si="3"/>
        <v>0</v>
      </c>
      <c r="Y17">
        <f>BAWANA!AW17+BAWANA!AX17</f>
        <v>27</v>
      </c>
      <c r="Z17">
        <f>BAWANA!BD17+BAWANA!BE17</f>
        <v>27</v>
      </c>
      <c r="AA17">
        <f>BAWANA!X17+BAWANA!Y17</f>
        <v>27</v>
      </c>
      <c r="AB17">
        <f>BAWANA!AE17+BAWANA!AF17</f>
        <v>27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2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2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4">
        <f t="shared" ref="U67:U98" si="9">SUM(P67:T67)</f>
        <v>216.18000000000004</v>
      </c>
      <c r="V67" s="112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2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2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4">
        <f t="shared" si="9"/>
        <v>216.18000000000004</v>
      </c>
      <c r="V68" s="112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2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2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4">
        <f t="shared" si="9"/>
        <v>216.18000000000004</v>
      </c>
      <c r="V69" s="112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2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2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4">
        <f t="shared" si="9"/>
        <v>216.18000000000004</v>
      </c>
      <c r="V70" s="112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216.18</v>
      </c>
      <c r="E71">
        <f>BAWANA!AM71</f>
        <v>0</v>
      </c>
      <c r="F71">
        <f t="shared" si="11"/>
        <v>256</v>
      </c>
      <c r="G71">
        <f t="shared" si="12"/>
        <v>216.18</v>
      </c>
      <c r="H71" s="112"/>
      <c r="I71">
        <f>BRPL_EOD!AI71+BRPL_EOD!AJ71</f>
        <v>83.76</v>
      </c>
      <c r="J71">
        <f>BYPL_EOD!AI71+BYPL_EOD!AJ71</f>
        <v>48.43</v>
      </c>
      <c r="K71">
        <f>MES_EOD!AI71+MES_EOD!AJ71</f>
        <v>5.84</v>
      </c>
      <c r="L71">
        <f>NDMC_EOD!AI71+NDMC_EOD!AJ71</f>
        <v>19.63</v>
      </c>
      <c r="M71">
        <f>TPDDL_EOD!AI71+TPDDL_EOD!AJ71</f>
        <v>58.53</v>
      </c>
      <c r="N71">
        <f t="shared" si="7"/>
        <v>216.19</v>
      </c>
      <c r="O71" s="112">
        <f t="shared" si="8"/>
        <v>-9.9999999999909051E-3</v>
      </c>
      <c r="P71">
        <v>83.756125630232674</v>
      </c>
      <c r="Q71">
        <v>48.427759840880711</v>
      </c>
      <c r="R71">
        <v>5.8397298672464037</v>
      </c>
      <c r="S71">
        <v>19.62909200240529</v>
      </c>
      <c r="T71">
        <v>58.527292659234938</v>
      </c>
      <c r="U71" s="114">
        <f t="shared" si="9"/>
        <v>216.18000000000004</v>
      </c>
      <c r="V71" s="112">
        <f t="shared" si="10"/>
        <v>0</v>
      </c>
      <c r="Y71">
        <f>BAWANA!AW71+BAWANA!AX71</f>
        <v>26.91</v>
      </c>
      <c r="Z71">
        <f>BAWANA!BD71+BAWANA!BE71</f>
        <v>26.91</v>
      </c>
      <c r="AA71">
        <f>BAWANA!X71+BAWANA!Y71</f>
        <v>26.91</v>
      </c>
      <c r="AB71">
        <f>BAWANA!AE71+BAWANA!AF71</f>
        <v>26.91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216.18</v>
      </c>
      <c r="E72">
        <f>BAWANA!AM72</f>
        <v>0</v>
      </c>
      <c r="F72">
        <f t="shared" si="11"/>
        <v>256</v>
      </c>
      <c r="G72">
        <f t="shared" si="12"/>
        <v>216.18</v>
      </c>
      <c r="H72" s="112"/>
      <c r="I72">
        <f>BRPL_EOD!AI72+BRPL_EOD!AJ72</f>
        <v>83.76</v>
      </c>
      <c r="J72">
        <f>BYPL_EOD!AI72+BYPL_EOD!AJ72</f>
        <v>48.43</v>
      </c>
      <c r="K72">
        <f>MES_EOD!AI72+MES_EOD!AJ72</f>
        <v>5.84</v>
      </c>
      <c r="L72">
        <f>NDMC_EOD!AI72+NDMC_EOD!AJ72</f>
        <v>19.63</v>
      </c>
      <c r="M72">
        <f>TPDDL_EOD!AI72+TPDDL_EOD!AJ72</f>
        <v>58.53</v>
      </c>
      <c r="N72">
        <f t="shared" si="7"/>
        <v>216.19</v>
      </c>
      <c r="O72" s="112">
        <f t="shared" si="8"/>
        <v>-9.9999999999909051E-3</v>
      </c>
      <c r="P72">
        <v>83.756125630232674</v>
      </c>
      <c r="Q72">
        <v>48.427759840880711</v>
      </c>
      <c r="R72">
        <v>5.8397298672464037</v>
      </c>
      <c r="S72">
        <v>19.62909200240529</v>
      </c>
      <c r="T72">
        <v>58.527292659234938</v>
      </c>
      <c r="U72" s="114">
        <f t="shared" si="9"/>
        <v>216.18000000000004</v>
      </c>
      <c r="V72" s="112">
        <f t="shared" si="10"/>
        <v>0</v>
      </c>
      <c r="Y72">
        <f>BAWANA!AW72+BAWANA!AX72</f>
        <v>26.91</v>
      </c>
      <c r="Z72">
        <f>BAWANA!BD72+BAWANA!BE72</f>
        <v>26.91</v>
      </c>
      <c r="AA72">
        <f>BAWANA!X72+BAWANA!Y72</f>
        <v>26.91</v>
      </c>
      <c r="AB72">
        <f>BAWANA!AE72+BAWANA!AF72</f>
        <v>26.91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219.2</v>
      </c>
      <c r="E73">
        <f>BAWANA!AM73</f>
        <v>0</v>
      </c>
      <c r="F73">
        <f t="shared" si="11"/>
        <v>256</v>
      </c>
      <c r="G73">
        <f t="shared" si="12"/>
        <v>219.2</v>
      </c>
      <c r="H73" s="112"/>
      <c r="I73">
        <f>BRPL_EOD!AI73+BRPL_EOD!AJ73</f>
        <v>79.05</v>
      </c>
      <c r="J73">
        <f>BYPL_EOD!AI73+BYPL_EOD!AJ73</f>
        <v>45.71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219.20999999999998</v>
      </c>
      <c r="O73" s="112">
        <f t="shared" si="8"/>
        <v>-9.9999999999909051E-3</v>
      </c>
      <c r="P73">
        <v>79.046393868892849</v>
      </c>
      <c r="Q73">
        <v>45.707914784909448</v>
      </c>
      <c r="R73">
        <v>5.8397335887961317</v>
      </c>
      <c r="S73">
        <v>18.999133251220293</v>
      </c>
      <c r="T73">
        <v>69.606824506181283</v>
      </c>
      <c r="U73" s="114">
        <f t="shared" si="9"/>
        <v>219.2</v>
      </c>
      <c r="V73" s="112">
        <f t="shared" si="10"/>
        <v>0</v>
      </c>
      <c r="Y73">
        <f>BAWANA!AW73+BAWANA!AX73</f>
        <v>25.4</v>
      </c>
      <c r="Z73">
        <f>BAWANA!BD73+BAWANA!BE73</f>
        <v>25.4</v>
      </c>
      <c r="AA73">
        <f>BAWANA!X73+BAWANA!Y73</f>
        <v>25.4</v>
      </c>
      <c r="AB73">
        <f>BAWANA!AE73+BAWANA!AF73</f>
        <v>25.4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224.44</v>
      </c>
      <c r="E74">
        <f>BAWANA!AM74</f>
        <v>0</v>
      </c>
      <c r="F74">
        <f t="shared" si="11"/>
        <v>256</v>
      </c>
      <c r="G74">
        <f t="shared" si="12"/>
        <v>224.44</v>
      </c>
      <c r="H74" s="112"/>
      <c r="I74">
        <f>BRPL_EOD!AI74+BRPL_EOD!AJ74</f>
        <v>75</v>
      </c>
      <c r="J74">
        <f>BYPL_EOD!AI74+BYPL_EOD!AJ74</f>
        <v>55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224.45</v>
      </c>
      <c r="O74" s="112">
        <f t="shared" si="8"/>
        <v>-9.9999999999909051E-3</v>
      </c>
      <c r="P74">
        <v>74.996658498552023</v>
      </c>
      <c r="Q74">
        <v>54.997549565604814</v>
      </c>
      <c r="R74">
        <v>5.8397398084205836</v>
      </c>
      <c r="S74">
        <v>18.999153486299846</v>
      </c>
      <c r="T74">
        <v>69.60689864112274</v>
      </c>
      <c r="U74" s="114">
        <f t="shared" si="9"/>
        <v>224.44000000000003</v>
      </c>
      <c r="V74" s="112">
        <f t="shared" si="10"/>
        <v>0</v>
      </c>
      <c r="Y74">
        <f>BAWANA!AW74+BAWANA!AX74</f>
        <v>22.78</v>
      </c>
      <c r="Z74">
        <f>BAWANA!BD74+BAWANA!BE74</f>
        <v>22.78</v>
      </c>
      <c r="AA74">
        <f>BAWANA!X74+BAWANA!Y74</f>
        <v>22.78</v>
      </c>
      <c r="AB74">
        <f>BAWANA!AE74+BAWANA!AF74</f>
        <v>22.78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224.44</v>
      </c>
      <c r="E75">
        <f>BAWANA!AM75</f>
        <v>0</v>
      </c>
      <c r="F75">
        <f t="shared" si="11"/>
        <v>256</v>
      </c>
      <c r="G75">
        <f t="shared" si="12"/>
        <v>224.44</v>
      </c>
      <c r="H75" s="112"/>
      <c r="I75">
        <f>BRPL_EOD!AI75+BRPL_EOD!AJ75</f>
        <v>75</v>
      </c>
      <c r="J75">
        <f>BYPL_EOD!AI75+BYPL_EOD!AJ75</f>
        <v>55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224.45</v>
      </c>
      <c r="O75" s="112">
        <f t="shared" si="8"/>
        <v>-9.9999999999909051E-3</v>
      </c>
      <c r="P75">
        <v>74.996658498552023</v>
      </c>
      <c r="Q75">
        <v>54.997549565604814</v>
      </c>
      <c r="R75">
        <v>5.8397398084205836</v>
      </c>
      <c r="S75">
        <v>18.999153486299846</v>
      </c>
      <c r="T75">
        <v>69.60689864112274</v>
      </c>
      <c r="U75" s="114">
        <f t="shared" si="9"/>
        <v>224.44000000000003</v>
      </c>
      <c r="V75" s="112">
        <f t="shared" si="10"/>
        <v>0</v>
      </c>
      <c r="Y75">
        <f>BAWANA!AW75+BAWANA!AX75</f>
        <v>22.78</v>
      </c>
      <c r="Z75">
        <f>BAWANA!BD75+BAWANA!BE75</f>
        <v>22.78</v>
      </c>
      <c r="AA75">
        <f>BAWANA!X75+BAWANA!Y75</f>
        <v>22.78</v>
      </c>
      <c r="AB75">
        <f>BAWANA!AE75+BAWANA!AF75</f>
        <v>22.78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224.44</v>
      </c>
      <c r="E76">
        <f>BAWANA!AM76</f>
        <v>0</v>
      </c>
      <c r="F76">
        <f t="shared" si="11"/>
        <v>256</v>
      </c>
      <c r="G76">
        <f t="shared" si="12"/>
        <v>224.44</v>
      </c>
      <c r="H76" s="112"/>
      <c r="I76">
        <f>BRPL_EOD!AI76+BRPL_EOD!AJ76</f>
        <v>75</v>
      </c>
      <c r="J76">
        <f>BYPL_EOD!AI76+BYPL_EOD!AJ76</f>
        <v>55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224.45</v>
      </c>
      <c r="O76" s="112">
        <f t="shared" si="8"/>
        <v>-9.9999999999909051E-3</v>
      </c>
      <c r="P76">
        <v>74.996658498552023</v>
      </c>
      <c r="Q76">
        <v>54.997549565604814</v>
      </c>
      <c r="R76">
        <v>5.8397398084205836</v>
      </c>
      <c r="S76">
        <v>18.999153486299846</v>
      </c>
      <c r="T76">
        <v>69.60689864112274</v>
      </c>
      <c r="U76" s="114">
        <f t="shared" si="9"/>
        <v>224.44000000000003</v>
      </c>
      <c r="V76" s="112">
        <f t="shared" si="10"/>
        <v>0</v>
      </c>
      <c r="Y76">
        <f>BAWANA!AW76+BAWANA!AX76</f>
        <v>22.78</v>
      </c>
      <c r="Z76">
        <f>BAWANA!BD76+BAWANA!BE76</f>
        <v>22.78</v>
      </c>
      <c r="AA76">
        <f>BAWANA!X76+BAWANA!Y76</f>
        <v>22.78</v>
      </c>
      <c r="AB76">
        <f>BAWANA!AE76+BAWANA!AF76</f>
        <v>22.78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224.44</v>
      </c>
      <c r="E77">
        <f>BAWANA!AM77</f>
        <v>0</v>
      </c>
      <c r="F77">
        <f t="shared" si="11"/>
        <v>256</v>
      </c>
      <c r="G77">
        <f t="shared" si="12"/>
        <v>224.44</v>
      </c>
      <c r="H77" s="112"/>
      <c r="I77">
        <f>BRPL_EOD!AI77+BRPL_EOD!AJ77</f>
        <v>75</v>
      </c>
      <c r="J77">
        <f>BYPL_EOD!AI77+BYPL_EOD!AJ77</f>
        <v>55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224.45</v>
      </c>
      <c r="O77" s="112">
        <f t="shared" si="8"/>
        <v>-9.9999999999909051E-3</v>
      </c>
      <c r="P77">
        <v>74.996658498552023</v>
      </c>
      <c r="Q77">
        <v>54.997549565604814</v>
      </c>
      <c r="R77">
        <v>5.8397398084205836</v>
      </c>
      <c r="S77">
        <v>18.999153486299846</v>
      </c>
      <c r="T77">
        <v>69.60689864112274</v>
      </c>
      <c r="U77" s="114">
        <f t="shared" si="9"/>
        <v>224.44000000000003</v>
      </c>
      <c r="V77" s="112">
        <f t="shared" si="10"/>
        <v>0</v>
      </c>
      <c r="Y77">
        <f>BAWANA!AW77+BAWANA!AX77</f>
        <v>22.78</v>
      </c>
      <c r="Z77">
        <f>BAWANA!BD77+BAWANA!BE77</f>
        <v>22.78</v>
      </c>
      <c r="AA77">
        <f>BAWANA!X77+BAWANA!Y77</f>
        <v>22.78</v>
      </c>
      <c r="AB77">
        <f>BAWANA!AE77+BAWANA!AF77</f>
        <v>22.78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219.2</v>
      </c>
      <c r="E78">
        <f>BAWANA!AM78</f>
        <v>0</v>
      </c>
      <c r="F78">
        <f t="shared" si="11"/>
        <v>256</v>
      </c>
      <c r="G78">
        <f t="shared" si="12"/>
        <v>219.2</v>
      </c>
      <c r="H78" s="112"/>
      <c r="I78">
        <f>BRPL_EOD!AI78+BRPL_EOD!AJ78</f>
        <v>79.05</v>
      </c>
      <c r="J78">
        <f>BYPL_EOD!AI78+BYPL_EOD!AJ78</f>
        <v>45.71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219.20999999999998</v>
      </c>
      <c r="O78" s="112">
        <f t="shared" si="8"/>
        <v>-9.9999999999909051E-3</v>
      </c>
      <c r="P78">
        <v>79.046393868892849</v>
      </c>
      <c r="Q78">
        <v>45.707914784909448</v>
      </c>
      <c r="R78">
        <v>5.8397335887961317</v>
      </c>
      <c r="S78">
        <v>18.999133251220293</v>
      </c>
      <c r="T78">
        <v>69.606824506181283</v>
      </c>
      <c r="U78" s="114">
        <f t="shared" si="9"/>
        <v>219.2</v>
      </c>
      <c r="V78" s="112">
        <f t="shared" si="10"/>
        <v>0</v>
      </c>
      <c r="Y78">
        <f>BAWANA!AW78+BAWANA!AX78</f>
        <v>25.4</v>
      </c>
      <c r="Z78">
        <f>BAWANA!BD78+BAWANA!BE78</f>
        <v>25.4</v>
      </c>
      <c r="AA78">
        <f>BAWANA!X78+BAWANA!Y78</f>
        <v>25.4</v>
      </c>
      <c r="AB78">
        <f>BAWANA!AE78+BAWANA!AF78</f>
        <v>25.4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216.18</v>
      </c>
      <c r="E79">
        <f>BAWANA!AM79</f>
        <v>0</v>
      </c>
      <c r="F79">
        <f t="shared" si="11"/>
        <v>256</v>
      </c>
      <c r="G79">
        <f t="shared" si="12"/>
        <v>216.18</v>
      </c>
      <c r="H79" s="112"/>
      <c r="I79">
        <f>BRPL_EOD!AI79+BRPL_EOD!AJ79</f>
        <v>83.76</v>
      </c>
      <c r="J79">
        <f>BYPL_EOD!AI79+BYPL_EOD!AJ79</f>
        <v>48.43</v>
      </c>
      <c r="K79">
        <f>MES_EOD!AI79+MES_EOD!AJ79</f>
        <v>5.84</v>
      </c>
      <c r="L79">
        <f>NDMC_EOD!AI79+NDMC_EOD!AJ79</f>
        <v>19.63</v>
      </c>
      <c r="M79">
        <f>TPDDL_EOD!AI79+TPDDL_EOD!AJ79</f>
        <v>58.53</v>
      </c>
      <c r="N79">
        <f t="shared" si="7"/>
        <v>216.19</v>
      </c>
      <c r="O79" s="112">
        <f t="shared" si="8"/>
        <v>-9.9999999999909051E-3</v>
      </c>
      <c r="P79">
        <v>83.756125630232674</v>
      </c>
      <c r="Q79">
        <v>48.427759840880711</v>
      </c>
      <c r="R79">
        <v>5.8397298672464037</v>
      </c>
      <c r="S79">
        <v>19.62909200240529</v>
      </c>
      <c r="T79">
        <v>58.527292659234938</v>
      </c>
      <c r="U79" s="114">
        <f t="shared" si="9"/>
        <v>216.18000000000004</v>
      </c>
      <c r="V79" s="112">
        <f t="shared" si="10"/>
        <v>0</v>
      </c>
      <c r="Y79">
        <f>BAWANA!AW79+BAWANA!AX79</f>
        <v>26.91</v>
      </c>
      <c r="Z79">
        <f>BAWANA!BD79+BAWANA!BE79</f>
        <v>26.91</v>
      </c>
      <c r="AA79">
        <f>BAWANA!X79+BAWANA!Y79</f>
        <v>26.91</v>
      </c>
      <c r="AB79">
        <f>BAWANA!AE79+BAWANA!AF79</f>
        <v>26.91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216.18</v>
      </c>
      <c r="E80">
        <f>BAWANA!AM80</f>
        <v>0</v>
      </c>
      <c r="F80">
        <f t="shared" si="11"/>
        <v>256</v>
      </c>
      <c r="G80">
        <f t="shared" si="12"/>
        <v>216.18</v>
      </c>
      <c r="H80" s="112"/>
      <c r="I80">
        <f>BRPL_EOD!AI80+BRPL_EOD!AJ80</f>
        <v>83.76</v>
      </c>
      <c r="J80">
        <f>BYPL_EOD!AI80+BYPL_EOD!AJ80</f>
        <v>48.43</v>
      </c>
      <c r="K80">
        <f>MES_EOD!AI80+MES_EOD!AJ80</f>
        <v>5.84</v>
      </c>
      <c r="L80">
        <f>NDMC_EOD!AI80+NDMC_EOD!AJ80</f>
        <v>19.63</v>
      </c>
      <c r="M80">
        <f>TPDDL_EOD!AI80+TPDDL_EOD!AJ80</f>
        <v>58.53</v>
      </c>
      <c r="N80">
        <f t="shared" si="7"/>
        <v>216.19</v>
      </c>
      <c r="O80" s="112">
        <f t="shared" si="8"/>
        <v>-9.9999999999909051E-3</v>
      </c>
      <c r="P80">
        <v>83.756125630232674</v>
      </c>
      <c r="Q80">
        <v>48.427759840880711</v>
      </c>
      <c r="R80">
        <v>5.8397298672464037</v>
      </c>
      <c r="S80">
        <v>19.62909200240529</v>
      </c>
      <c r="T80">
        <v>58.527292659234938</v>
      </c>
      <c r="U80" s="114">
        <f t="shared" si="9"/>
        <v>216.18000000000004</v>
      </c>
      <c r="V80" s="112">
        <f t="shared" si="10"/>
        <v>0</v>
      </c>
      <c r="Y80">
        <f>BAWANA!AW80+BAWANA!AX80</f>
        <v>26.91</v>
      </c>
      <c r="Z80">
        <f>BAWANA!BD80+BAWANA!BE80</f>
        <v>26.91</v>
      </c>
      <c r="AA80">
        <f>BAWANA!X80+BAWANA!Y80</f>
        <v>26.91</v>
      </c>
      <c r="AB80">
        <f>BAWANA!AE80+BAWANA!AF80</f>
        <v>26.91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216.18</v>
      </c>
      <c r="E81">
        <f>BAWANA!AM81</f>
        <v>0</v>
      </c>
      <c r="F81">
        <f t="shared" si="11"/>
        <v>256</v>
      </c>
      <c r="G81">
        <f t="shared" si="12"/>
        <v>216.18</v>
      </c>
      <c r="H81" s="112"/>
      <c r="I81">
        <f>BRPL_EOD!AI81+BRPL_EOD!AJ81</f>
        <v>83.76</v>
      </c>
      <c r="J81">
        <f>BYPL_EOD!AI81+BYPL_EOD!AJ81</f>
        <v>48.43</v>
      </c>
      <c r="K81">
        <f>MES_EOD!AI81+MES_EOD!AJ81</f>
        <v>5.84</v>
      </c>
      <c r="L81">
        <f>NDMC_EOD!AI81+NDMC_EOD!AJ81</f>
        <v>19.63</v>
      </c>
      <c r="M81">
        <f>TPDDL_EOD!AI81+TPDDL_EOD!AJ81</f>
        <v>58.53</v>
      </c>
      <c r="N81">
        <f t="shared" si="7"/>
        <v>216.19</v>
      </c>
      <c r="O81" s="112">
        <f t="shared" si="8"/>
        <v>-9.9999999999909051E-3</v>
      </c>
      <c r="P81">
        <v>83.756125630232674</v>
      </c>
      <c r="Q81">
        <v>48.427759840880711</v>
      </c>
      <c r="R81">
        <v>5.8397298672464037</v>
      </c>
      <c r="S81">
        <v>19.62909200240529</v>
      </c>
      <c r="T81">
        <v>58.527292659234938</v>
      </c>
      <c r="U81" s="114">
        <f t="shared" si="9"/>
        <v>216.18000000000004</v>
      </c>
      <c r="V81" s="112">
        <f t="shared" si="10"/>
        <v>0</v>
      </c>
      <c r="Y81">
        <f>BAWANA!AW81+BAWANA!AX81</f>
        <v>26.91</v>
      </c>
      <c r="Z81">
        <f>BAWANA!BD81+BAWANA!BE81</f>
        <v>26.91</v>
      </c>
      <c r="AA81">
        <f>BAWANA!X81+BAWANA!Y81</f>
        <v>26.91</v>
      </c>
      <c r="AB81">
        <f>BAWANA!AE81+BAWANA!AF81</f>
        <v>26.91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216.18</v>
      </c>
      <c r="E82">
        <f>BAWANA!AM82</f>
        <v>0</v>
      </c>
      <c r="F82">
        <f t="shared" si="11"/>
        <v>256</v>
      </c>
      <c r="G82">
        <f t="shared" si="12"/>
        <v>216.18</v>
      </c>
      <c r="H82" s="112"/>
      <c r="I82">
        <f>BRPL_EOD!AI82+BRPL_EOD!AJ82</f>
        <v>83.76</v>
      </c>
      <c r="J82">
        <f>BYPL_EOD!AI82+BYPL_EOD!AJ82</f>
        <v>48.43</v>
      </c>
      <c r="K82">
        <f>MES_EOD!AI82+MES_EOD!AJ82</f>
        <v>5.84</v>
      </c>
      <c r="L82">
        <f>NDMC_EOD!AI82+NDMC_EOD!AJ82</f>
        <v>19.63</v>
      </c>
      <c r="M82">
        <f>TPDDL_EOD!AI82+TPDDL_EOD!AJ82</f>
        <v>58.53</v>
      </c>
      <c r="N82">
        <f t="shared" si="7"/>
        <v>216.19</v>
      </c>
      <c r="O82" s="112">
        <f t="shared" si="8"/>
        <v>-9.9999999999909051E-3</v>
      </c>
      <c r="P82">
        <v>83.756125630232674</v>
      </c>
      <c r="Q82">
        <v>48.427759840880711</v>
      </c>
      <c r="R82">
        <v>5.8397298672464037</v>
      </c>
      <c r="S82">
        <v>19.62909200240529</v>
      </c>
      <c r="T82">
        <v>58.527292659234938</v>
      </c>
      <c r="U82" s="114">
        <f t="shared" si="9"/>
        <v>216.18000000000004</v>
      </c>
      <c r="V82" s="112">
        <f t="shared" si="10"/>
        <v>0</v>
      </c>
      <c r="Y82">
        <f>BAWANA!AW82+BAWANA!AX82</f>
        <v>26.91</v>
      </c>
      <c r="Z82">
        <f>BAWANA!BD82+BAWANA!BE82</f>
        <v>26.91</v>
      </c>
      <c r="AA82">
        <f>BAWANA!X82+BAWANA!Y82</f>
        <v>26.91</v>
      </c>
      <c r="AB82">
        <f>BAWANA!AE82+BAWANA!AF82</f>
        <v>26.91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5.1948150000000082</v>
      </c>
      <c r="E99" s="114">
        <f t="shared" si="14"/>
        <v>0</v>
      </c>
      <c r="F99" s="114">
        <f t="shared" si="14"/>
        <v>6.1440000000000001</v>
      </c>
      <c r="G99" s="114">
        <f t="shared" si="14"/>
        <v>5.1948150000000082</v>
      </c>
      <c r="H99" s="114"/>
      <c r="I99" s="114">
        <f t="shared" si="14"/>
        <v>2.0044375000000039</v>
      </c>
      <c r="J99" s="114">
        <f t="shared" si="14"/>
        <v>1.1707675000000006</v>
      </c>
      <c r="K99" s="114">
        <f t="shared" si="14"/>
        <v>0.12305999999999991</v>
      </c>
      <c r="L99" s="114">
        <f t="shared" si="14"/>
        <v>0.47141250000000101</v>
      </c>
      <c r="M99" s="114">
        <f t="shared" si="14"/>
        <v>1.4250150000000001</v>
      </c>
      <c r="N99" s="114">
        <f t="shared" si="14"/>
        <v>5.1946924999999959</v>
      </c>
      <c r="O99" s="114">
        <f t="shared" si="14"/>
        <v>1.2249999999942672E-4</v>
      </c>
      <c r="P99" s="114">
        <f t="shared" si="14"/>
        <v>2.0044858760730904</v>
      </c>
      <c r="Q99" s="114">
        <f t="shared" si="14"/>
        <v>1.1707949598448322</v>
      </c>
      <c r="R99" s="114">
        <f t="shared" si="14"/>
        <v>0.12306269267086979</v>
      </c>
      <c r="S99" s="114">
        <f t="shared" si="14"/>
        <v>0.47142376251086815</v>
      </c>
      <c r="T99" s="114">
        <f t="shared" si="14"/>
        <v>1.4250477089003404</v>
      </c>
      <c r="U99" s="114">
        <f t="shared" si="14"/>
        <v>5.1948150000000082</v>
      </c>
      <c r="V99" s="114">
        <f t="shared" si="10"/>
        <v>0</v>
      </c>
      <c r="Y99" s="114">
        <f>SUM(Y3:Y98)/4000</f>
        <v>0.64259249999999934</v>
      </c>
      <c r="Z99" s="114">
        <f t="shared" ref="Z99:AD99" si="15">SUM(Z3:Z98)/4000</f>
        <v>0.64259249999999934</v>
      </c>
      <c r="AA99" s="114">
        <f t="shared" si="15"/>
        <v>0.64259249999999934</v>
      </c>
      <c r="AB99" s="114">
        <f t="shared" si="15"/>
        <v>0.64259249999999934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18.72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88.775999999999996</v>
      </c>
      <c r="J3">
        <v>0</v>
      </c>
      <c r="K3">
        <v>341.56456300000002</v>
      </c>
      <c r="L3">
        <v>653.15250000000003</v>
      </c>
      <c r="M3">
        <v>92</v>
      </c>
      <c r="N3">
        <v>118.125</v>
      </c>
      <c r="O3">
        <v>123.66562500000001</v>
      </c>
      <c r="P3">
        <v>136.5</v>
      </c>
      <c r="Q3">
        <v>20.556000000000001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51.394500000000001</v>
      </c>
      <c r="AL3">
        <v>2.3239999999999998</v>
      </c>
      <c r="AM3">
        <v>0</v>
      </c>
      <c r="AN3">
        <v>0.59302999999999995</v>
      </c>
      <c r="AO3">
        <v>0</v>
      </c>
      <c r="AP3">
        <v>3.843</v>
      </c>
      <c r="AQ3">
        <v>0</v>
      </c>
      <c r="AR3">
        <v>49.68</v>
      </c>
      <c r="AS3">
        <v>24.75168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2654.1882399999995</v>
      </c>
    </row>
    <row r="4" spans="1:121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88.775999999999996</v>
      </c>
      <c r="J4">
        <v>0</v>
      </c>
      <c r="K4">
        <v>341.56456300000002</v>
      </c>
      <c r="L4">
        <v>653.15250000000003</v>
      </c>
      <c r="M4">
        <v>92</v>
      </c>
      <c r="N4">
        <v>118.125</v>
      </c>
      <c r="O4">
        <v>123.66562500000001</v>
      </c>
      <c r="P4">
        <v>136.5</v>
      </c>
      <c r="Q4">
        <v>20.556000000000001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51.394500000000001</v>
      </c>
      <c r="AL4">
        <v>2.3239999999999998</v>
      </c>
      <c r="AM4">
        <v>0</v>
      </c>
      <c r="AN4">
        <v>0.59302999999999995</v>
      </c>
      <c r="AO4">
        <v>0</v>
      </c>
      <c r="AP4">
        <v>3.843</v>
      </c>
      <c r="AQ4">
        <v>0</v>
      </c>
      <c r="AR4">
        <v>49.68</v>
      </c>
      <c r="AS4">
        <v>24.75168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2654.1882399999995</v>
      </c>
    </row>
    <row r="5" spans="1:121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88.775999999999996</v>
      </c>
      <c r="J5">
        <v>0</v>
      </c>
      <c r="K5">
        <v>341.56456300000002</v>
      </c>
      <c r="L5">
        <v>653.15250000000003</v>
      </c>
      <c r="M5">
        <v>92</v>
      </c>
      <c r="N5">
        <v>118.125</v>
      </c>
      <c r="O5">
        <v>123.66562500000001</v>
      </c>
      <c r="P5">
        <v>136.5</v>
      </c>
      <c r="Q5">
        <v>20.556000000000001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51.394500000000001</v>
      </c>
      <c r="AL5">
        <v>2.3239999999999998</v>
      </c>
      <c r="AM5">
        <v>0</v>
      </c>
      <c r="AN5">
        <v>0.59302999999999995</v>
      </c>
      <c r="AO5">
        <v>0</v>
      </c>
      <c r="AP5">
        <v>3.843</v>
      </c>
      <c r="AQ5">
        <v>0</v>
      </c>
      <c r="AR5">
        <v>4.8575999999999997</v>
      </c>
      <c r="AS5">
        <v>24.75168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2609.3658399999995</v>
      </c>
    </row>
    <row r="6" spans="1:121">
      <c r="A6" t="s">
        <v>48</v>
      </c>
      <c r="B6">
        <v>0</v>
      </c>
      <c r="C6">
        <v>43.05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88.775999999999996</v>
      </c>
      <c r="J6">
        <v>0</v>
      </c>
      <c r="K6">
        <v>341.56456300000002</v>
      </c>
      <c r="L6">
        <v>653.15250000000003</v>
      </c>
      <c r="M6">
        <v>92</v>
      </c>
      <c r="N6">
        <v>118.125</v>
      </c>
      <c r="O6">
        <v>123.66562500000001</v>
      </c>
      <c r="P6">
        <v>136.5</v>
      </c>
      <c r="Q6">
        <v>20.556000000000001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51.394500000000001</v>
      </c>
      <c r="AL6">
        <v>2.3239999999999998</v>
      </c>
      <c r="AM6">
        <v>0</v>
      </c>
      <c r="AN6">
        <v>0.59302999999999995</v>
      </c>
      <c r="AO6">
        <v>0</v>
      </c>
      <c r="AP6">
        <v>5.1239999999999997</v>
      </c>
      <c r="AQ6">
        <v>0</v>
      </c>
      <c r="AR6">
        <v>4.8575999999999997</v>
      </c>
      <c r="AS6">
        <v>24.75168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2611.17184</v>
      </c>
    </row>
    <row r="7" spans="1:121">
      <c r="A7" t="s">
        <v>49</v>
      </c>
      <c r="B7">
        <v>0</v>
      </c>
      <c r="C7">
        <v>43.05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88.775999999999996</v>
      </c>
      <c r="J7">
        <v>0</v>
      </c>
      <c r="K7">
        <v>341.56456300000002</v>
      </c>
      <c r="L7">
        <v>653.15250000000003</v>
      </c>
      <c r="M7">
        <v>92</v>
      </c>
      <c r="N7">
        <v>118.125</v>
      </c>
      <c r="O7">
        <v>123.66562500000001</v>
      </c>
      <c r="P7">
        <v>136.5</v>
      </c>
      <c r="Q7">
        <v>20.556000000000001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51.394500000000001</v>
      </c>
      <c r="AL7">
        <v>25.564</v>
      </c>
      <c r="AM7">
        <v>0</v>
      </c>
      <c r="AN7">
        <v>0.59302999999999995</v>
      </c>
      <c r="AO7">
        <v>0</v>
      </c>
      <c r="AP7">
        <v>11.922267</v>
      </c>
      <c r="AQ7">
        <v>0</v>
      </c>
      <c r="AR7">
        <v>6.6239999999999997</v>
      </c>
      <c r="AS7">
        <v>24.75168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2642.9765069999999</v>
      </c>
    </row>
    <row r="8" spans="1:121">
      <c r="A8" t="s">
        <v>50</v>
      </c>
      <c r="B8">
        <v>0</v>
      </c>
      <c r="C8">
        <v>43.05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88.775999999999996</v>
      </c>
      <c r="J8">
        <v>0</v>
      </c>
      <c r="K8">
        <v>341.56456300000002</v>
      </c>
      <c r="L8">
        <v>653.15250000000003</v>
      </c>
      <c r="M8">
        <v>92</v>
      </c>
      <c r="N8">
        <v>118.125</v>
      </c>
      <c r="O8">
        <v>123.66562500000001</v>
      </c>
      <c r="P8">
        <v>136.5</v>
      </c>
      <c r="Q8">
        <v>20.556000000000001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51.394500000000001</v>
      </c>
      <c r="AL8">
        <v>70.882000000000005</v>
      </c>
      <c r="AM8">
        <v>0</v>
      </c>
      <c r="AN8">
        <v>0.59302999999999995</v>
      </c>
      <c r="AO8">
        <v>0</v>
      </c>
      <c r="AP8">
        <v>11.922267</v>
      </c>
      <c r="AQ8">
        <v>0</v>
      </c>
      <c r="AR8">
        <v>6.6239999999999997</v>
      </c>
      <c r="AS8">
        <v>24.75168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2688.2945070000001</v>
      </c>
    </row>
    <row r="9" spans="1:121">
      <c r="A9" t="s">
        <v>51</v>
      </c>
      <c r="B9">
        <v>0</v>
      </c>
      <c r="C9">
        <v>43.05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88.775999999999996</v>
      </c>
      <c r="J9">
        <v>0</v>
      </c>
      <c r="K9">
        <v>341.56456300000002</v>
      </c>
      <c r="L9">
        <v>653.15250000000003</v>
      </c>
      <c r="M9">
        <v>92</v>
      </c>
      <c r="N9">
        <v>118.125</v>
      </c>
      <c r="O9">
        <v>123.66562500000001</v>
      </c>
      <c r="P9">
        <v>136.5</v>
      </c>
      <c r="Q9">
        <v>20.556000000000001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51.394500000000001</v>
      </c>
      <c r="AL9">
        <v>70.882000000000005</v>
      </c>
      <c r="AM9">
        <v>0</v>
      </c>
      <c r="AN9">
        <v>0.59302999999999995</v>
      </c>
      <c r="AO9">
        <v>0</v>
      </c>
      <c r="AP9">
        <v>11.922267</v>
      </c>
      <c r="AQ9">
        <v>0</v>
      </c>
      <c r="AR9">
        <v>11.04</v>
      </c>
      <c r="AS9">
        <v>10.7616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2678.7204270000002</v>
      </c>
    </row>
    <row r="10" spans="1:121">
      <c r="A10" t="s">
        <v>52</v>
      </c>
      <c r="B10">
        <v>0</v>
      </c>
      <c r="C10">
        <v>43.05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88.775999999999996</v>
      </c>
      <c r="J10">
        <v>0</v>
      </c>
      <c r="K10">
        <v>341.56456300000002</v>
      </c>
      <c r="L10">
        <v>653.15250000000003</v>
      </c>
      <c r="M10">
        <v>92</v>
      </c>
      <c r="N10">
        <v>118.125</v>
      </c>
      <c r="O10">
        <v>123.66562500000001</v>
      </c>
      <c r="P10">
        <v>136.5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45.221499999999999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51.394500000000001</v>
      </c>
      <c r="AL10">
        <v>70.882000000000005</v>
      </c>
      <c r="AM10">
        <v>0</v>
      </c>
      <c r="AN10">
        <v>0.59302999999999995</v>
      </c>
      <c r="AO10">
        <v>0</v>
      </c>
      <c r="AP10">
        <v>11.922267</v>
      </c>
      <c r="AQ10">
        <v>0</v>
      </c>
      <c r="AR10">
        <v>11.04</v>
      </c>
      <c r="AS10">
        <v>9.4163999999999994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2677.3752270000005</v>
      </c>
    </row>
    <row r="11" spans="1:121">
      <c r="A11" t="s">
        <v>53</v>
      </c>
      <c r="B11">
        <v>0</v>
      </c>
      <c r="C11">
        <v>43.05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88.775999999999996</v>
      </c>
      <c r="J11">
        <v>0</v>
      </c>
      <c r="K11">
        <v>341.56456300000002</v>
      </c>
      <c r="L11">
        <v>653.15250000000003</v>
      </c>
      <c r="M11">
        <v>92</v>
      </c>
      <c r="N11">
        <v>118.125</v>
      </c>
      <c r="O11">
        <v>123.66562500000001</v>
      </c>
      <c r="P11">
        <v>136.5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45.221499999999999</v>
      </c>
      <c r="X11">
        <v>98.34375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22.728000000000002</v>
      </c>
      <c r="AI11">
        <v>0</v>
      </c>
      <c r="AJ11">
        <v>0</v>
      </c>
      <c r="AK11">
        <v>51.394500000000001</v>
      </c>
      <c r="AL11">
        <v>70.882000000000005</v>
      </c>
      <c r="AM11">
        <v>0</v>
      </c>
      <c r="AN11">
        <v>0.59302999999999995</v>
      </c>
      <c r="AO11">
        <v>0</v>
      </c>
      <c r="AP11">
        <v>3.843</v>
      </c>
      <c r="AQ11">
        <v>0</v>
      </c>
      <c r="AR11">
        <v>11.04</v>
      </c>
      <c r="AS11">
        <v>10.7616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2699.88996</v>
      </c>
    </row>
    <row r="12" spans="1:121">
      <c r="A12" t="s">
        <v>54</v>
      </c>
      <c r="B12">
        <v>0</v>
      </c>
      <c r="C12">
        <v>43.05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88.775999999999996</v>
      </c>
      <c r="J12">
        <v>0</v>
      </c>
      <c r="K12">
        <v>341.56456300000002</v>
      </c>
      <c r="L12">
        <v>653.15250000000003</v>
      </c>
      <c r="M12">
        <v>92</v>
      </c>
      <c r="N12">
        <v>118.125</v>
      </c>
      <c r="O12">
        <v>123.66562500000001</v>
      </c>
      <c r="P12">
        <v>136.5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45.221499999999999</v>
      </c>
      <c r="X12">
        <v>98.34375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22.728000000000002</v>
      </c>
      <c r="AI12">
        <v>0</v>
      </c>
      <c r="AJ12">
        <v>0</v>
      </c>
      <c r="AK12">
        <v>51.394500000000001</v>
      </c>
      <c r="AL12">
        <v>12.782</v>
      </c>
      <c r="AM12">
        <v>0</v>
      </c>
      <c r="AN12">
        <v>0.59302999999999995</v>
      </c>
      <c r="AO12">
        <v>0</v>
      </c>
      <c r="AP12">
        <v>3.843</v>
      </c>
      <c r="AQ12">
        <v>0</v>
      </c>
      <c r="AR12">
        <v>11.04</v>
      </c>
      <c r="AS12">
        <v>10.7616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2641.7899600000001</v>
      </c>
    </row>
    <row r="13" spans="1:121">
      <c r="A13" t="s">
        <v>55</v>
      </c>
      <c r="B13">
        <v>0</v>
      </c>
      <c r="C13">
        <v>43.05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88.775999999999996</v>
      </c>
      <c r="J13">
        <v>0</v>
      </c>
      <c r="K13">
        <v>341.56456300000002</v>
      </c>
      <c r="L13">
        <v>653.15250000000003</v>
      </c>
      <c r="M13">
        <v>92</v>
      </c>
      <c r="N13">
        <v>118.125</v>
      </c>
      <c r="O13">
        <v>123.66562500000001</v>
      </c>
      <c r="P13">
        <v>136.5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45.221499999999999</v>
      </c>
      <c r="X13">
        <v>98.34375</v>
      </c>
      <c r="Y13">
        <v>0</v>
      </c>
      <c r="Z13">
        <v>2.2000000000000002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22.728000000000002</v>
      </c>
      <c r="AI13">
        <v>0</v>
      </c>
      <c r="AJ13">
        <v>0</v>
      </c>
      <c r="AK13">
        <v>51.394500000000001</v>
      </c>
      <c r="AL13">
        <v>12.782</v>
      </c>
      <c r="AM13">
        <v>0</v>
      </c>
      <c r="AN13">
        <v>0.59302999999999995</v>
      </c>
      <c r="AO13">
        <v>0</v>
      </c>
      <c r="AP13">
        <v>3.843</v>
      </c>
      <c r="AQ13">
        <v>0</v>
      </c>
      <c r="AR13">
        <v>11.04</v>
      </c>
      <c r="AS13">
        <v>10.7616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2637.4691600000001</v>
      </c>
    </row>
    <row r="14" spans="1:121">
      <c r="A14" t="s">
        <v>56</v>
      </c>
      <c r="B14">
        <v>0</v>
      </c>
      <c r="C14">
        <v>43.05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88.775999999999996</v>
      </c>
      <c r="J14">
        <v>0</v>
      </c>
      <c r="K14">
        <v>341.56456300000002</v>
      </c>
      <c r="L14">
        <v>653.15250000000003</v>
      </c>
      <c r="M14">
        <v>92</v>
      </c>
      <c r="N14">
        <v>118.125</v>
      </c>
      <c r="O14">
        <v>123.66562500000001</v>
      </c>
      <c r="P14">
        <v>136.5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45.221499999999999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22.728000000000002</v>
      </c>
      <c r="AI14">
        <v>0</v>
      </c>
      <c r="AJ14">
        <v>0</v>
      </c>
      <c r="AK14">
        <v>51.394500000000001</v>
      </c>
      <c r="AL14">
        <v>12.782</v>
      </c>
      <c r="AM14">
        <v>0</v>
      </c>
      <c r="AN14">
        <v>0.59302999999999995</v>
      </c>
      <c r="AO14">
        <v>0</v>
      </c>
      <c r="AP14">
        <v>3.843</v>
      </c>
      <c r="AQ14">
        <v>0</v>
      </c>
      <c r="AR14">
        <v>11.04</v>
      </c>
      <c r="AS14">
        <v>10.7616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2635.2691600000003</v>
      </c>
    </row>
    <row r="15" spans="1:121">
      <c r="A15" t="s">
        <v>57</v>
      </c>
      <c r="B15">
        <v>0</v>
      </c>
      <c r="C15">
        <v>43.05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88.775999999999996</v>
      </c>
      <c r="J15">
        <v>0</v>
      </c>
      <c r="K15">
        <v>341.56456300000002</v>
      </c>
      <c r="L15">
        <v>653.15250000000003</v>
      </c>
      <c r="M15">
        <v>92</v>
      </c>
      <c r="N15">
        <v>118.125</v>
      </c>
      <c r="O15">
        <v>123.66562500000001</v>
      </c>
      <c r="P15">
        <v>136.5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45.221499999999999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22.728000000000002</v>
      </c>
      <c r="AI15">
        <v>0</v>
      </c>
      <c r="AJ15">
        <v>0</v>
      </c>
      <c r="AK15">
        <v>51.394500000000001</v>
      </c>
      <c r="AL15">
        <v>12.782</v>
      </c>
      <c r="AM15">
        <v>0</v>
      </c>
      <c r="AN15">
        <v>0.59302999999999995</v>
      </c>
      <c r="AO15">
        <v>0</v>
      </c>
      <c r="AP15">
        <v>3.843</v>
      </c>
      <c r="AQ15">
        <v>0</v>
      </c>
      <c r="AR15">
        <v>11.04</v>
      </c>
      <c r="AS15">
        <v>10.7616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2635.2691600000003</v>
      </c>
    </row>
    <row r="16" spans="1:121">
      <c r="A16" t="s">
        <v>58</v>
      </c>
      <c r="B16">
        <v>0</v>
      </c>
      <c r="C16">
        <v>43.05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88.775999999999996</v>
      </c>
      <c r="J16">
        <v>0</v>
      </c>
      <c r="K16">
        <v>341.56456300000002</v>
      </c>
      <c r="L16">
        <v>653.15250000000003</v>
      </c>
      <c r="M16">
        <v>92</v>
      </c>
      <c r="N16">
        <v>118.125</v>
      </c>
      <c r="O16">
        <v>123.66562500000001</v>
      </c>
      <c r="P16">
        <v>136.5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45.221499999999999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22.728000000000002</v>
      </c>
      <c r="AI16">
        <v>0</v>
      </c>
      <c r="AJ16">
        <v>0</v>
      </c>
      <c r="AK16">
        <v>51.394500000000001</v>
      </c>
      <c r="AL16">
        <v>12.782</v>
      </c>
      <c r="AM16">
        <v>0</v>
      </c>
      <c r="AN16">
        <v>0.59302999999999995</v>
      </c>
      <c r="AO16">
        <v>0</v>
      </c>
      <c r="AP16">
        <v>3.843</v>
      </c>
      <c r="AQ16">
        <v>0</v>
      </c>
      <c r="AR16">
        <v>11.04</v>
      </c>
      <c r="AS16">
        <v>10.7616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2635.2691600000003</v>
      </c>
    </row>
    <row r="17" spans="1:117">
      <c r="A17" t="s">
        <v>59</v>
      </c>
      <c r="B17">
        <v>0</v>
      </c>
      <c r="C17">
        <v>43.05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88.775999999999996</v>
      </c>
      <c r="J17">
        <v>0</v>
      </c>
      <c r="K17">
        <v>341.56456300000002</v>
      </c>
      <c r="L17">
        <v>653.15250000000003</v>
      </c>
      <c r="M17">
        <v>92</v>
      </c>
      <c r="N17">
        <v>118.125</v>
      </c>
      <c r="O17">
        <v>123.66562500000001</v>
      </c>
      <c r="P17">
        <v>136.5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45.221499999999999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22.728000000000002</v>
      </c>
      <c r="AI17">
        <v>0</v>
      </c>
      <c r="AJ17">
        <v>0</v>
      </c>
      <c r="AK17">
        <v>51.394500000000001</v>
      </c>
      <c r="AL17">
        <v>12.782</v>
      </c>
      <c r="AM17">
        <v>0</v>
      </c>
      <c r="AN17">
        <v>0.59302999999999995</v>
      </c>
      <c r="AO17">
        <v>0</v>
      </c>
      <c r="AP17">
        <v>3.843</v>
      </c>
      <c r="AQ17">
        <v>0</v>
      </c>
      <c r="AR17">
        <v>49.68</v>
      </c>
      <c r="AS17">
        <v>14.7972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2677.9447600000003</v>
      </c>
    </row>
    <row r="18" spans="1:117">
      <c r="A18" t="s">
        <v>60</v>
      </c>
      <c r="B18">
        <v>0</v>
      </c>
      <c r="C18">
        <v>43.05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88.775999999999996</v>
      </c>
      <c r="J18">
        <v>0</v>
      </c>
      <c r="K18">
        <v>341.56456300000002</v>
      </c>
      <c r="L18">
        <v>653.15250000000003</v>
      </c>
      <c r="M18">
        <v>92</v>
      </c>
      <c r="N18">
        <v>118.125</v>
      </c>
      <c r="O18">
        <v>123.66562500000001</v>
      </c>
      <c r="P18">
        <v>136.5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45.221499999999999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22.728000000000002</v>
      </c>
      <c r="AI18">
        <v>0</v>
      </c>
      <c r="AJ18">
        <v>0</v>
      </c>
      <c r="AK18">
        <v>51.394500000000001</v>
      </c>
      <c r="AL18">
        <v>12.782</v>
      </c>
      <c r="AM18">
        <v>0</v>
      </c>
      <c r="AN18">
        <v>0.59302999999999995</v>
      </c>
      <c r="AO18">
        <v>0</v>
      </c>
      <c r="AP18">
        <v>3.843</v>
      </c>
      <c r="AQ18">
        <v>0</v>
      </c>
      <c r="AR18">
        <v>49.68</v>
      </c>
      <c r="AS18">
        <v>14.7972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2677.9447600000003</v>
      </c>
    </row>
    <row r="19" spans="1:117">
      <c r="A19" t="s">
        <v>61</v>
      </c>
      <c r="B19">
        <v>0</v>
      </c>
      <c r="C19">
        <v>43.05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88.775999999999996</v>
      </c>
      <c r="J19">
        <v>0</v>
      </c>
      <c r="K19">
        <v>341.56456300000002</v>
      </c>
      <c r="L19">
        <v>653.15250000000003</v>
      </c>
      <c r="M19">
        <v>92</v>
      </c>
      <c r="N19">
        <v>118.125</v>
      </c>
      <c r="O19">
        <v>123.66562500000001</v>
      </c>
      <c r="P19">
        <v>136.5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45.221499999999999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22.728000000000002</v>
      </c>
      <c r="AI19">
        <v>0</v>
      </c>
      <c r="AJ19">
        <v>0</v>
      </c>
      <c r="AK19">
        <v>51.394500000000001</v>
      </c>
      <c r="AL19">
        <v>12.782</v>
      </c>
      <c r="AM19">
        <v>0</v>
      </c>
      <c r="AN19">
        <v>0.59302999999999995</v>
      </c>
      <c r="AO19">
        <v>0</v>
      </c>
      <c r="AP19">
        <v>3.843</v>
      </c>
      <c r="AQ19">
        <v>0</v>
      </c>
      <c r="AR19">
        <v>11.04</v>
      </c>
      <c r="AS19">
        <v>10.7616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2635.2691600000003</v>
      </c>
    </row>
    <row r="20" spans="1:117">
      <c r="A20" t="s">
        <v>62</v>
      </c>
      <c r="B20">
        <v>0</v>
      </c>
      <c r="C20">
        <v>43.05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88.775999999999996</v>
      </c>
      <c r="J20">
        <v>0</v>
      </c>
      <c r="K20">
        <v>341.56456300000002</v>
      </c>
      <c r="L20">
        <v>653.15250000000003</v>
      </c>
      <c r="M20">
        <v>92</v>
      </c>
      <c r="N20">
        <v>118.125</v>
      </c>
      <c r="O20">
        <v>123.66562500000001</v>
      </c>
      <c r="P20">
        <v>136.5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45.221499999999999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22.728000000000002</v>
      </c>
      <c r="AI20">
        <v>0</v>
      </c>
      <c r="AJ20">
        <v>0</v>
      </c>
      <c r="AK20">
        <v>51.394500000000001</v>
      </c>
      <c r="AL20">
        <v>12.782</v>
      </c>
      <c r="AM20">
        <v>0</v>
      </c>
      <c r="AN20">
        <v>0.59302999999999995</v>
      </c>
      <c r="AO20">
        <v>0</v>
      </c>
      <c r="AP20">
        <v>3.843</v>
      </c>
      <c r="AQ20">
        <v>0</v>
      </c>
      <c r="AR20">
        <v>11.04</v>
      </c>
      <c r="AS20">
        <v>10.7616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2635.2691600000003</v>
      </c>
    </row>
    <row r="21" spans="1:117">
      <c r="A21" t="s">
        <v>63</v>
      </c>
      <c r="B21">
        <v>0</v>
      </c>
      <c r="C21">
        <v>43.05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88.775999999999996</v>
      </c>
      <c r="J21">
        <v>0</v>
      </c>
      <c r="K21">
        <v>341.56456300000002</v>
      </c>
      <c r="L21">
        <v>653.15250000000003</v>
      </c>
      <c r="M21">
        <v>92</v>
      </c>
      <c r="N21">
        <v>118.125</v>
      </c>
      <c r="O21">
        <v>123.66562500000001</v>
      </c>
      <c r="P21">
        <v>136.5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45.221499999999999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22.728000000000002</v>
      </c>
      <c r="AI21">
        <v>0</v>
      </c>
      <c r="AJ21">
        <v>0</v>
      </c>
      <c r="AK21">
        <v>51.394500000000001</v>
      </c>
      <c r="AL21">
        <v>12.782</v>
      </c>
      <c r="AM21">
        <v>0</v>
      </c>
      <c r="AN21">
        <v>0.59302999999999995</v>
      </c>
      <c r="AO21">
        <v>0</v>
      </c>
      <c r="AP21">
        <v>3.843</v>
      </c>
      <c r="AQ21">
        <v>0</v>
      </c>
      <c r="AR21">
        <v>11.04</v>
      </c>
      <c r="AS21">
        <v>10.7616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2635.2691600000003</v>
      </c>
    </row>
    <row r="22" spans="1:117">
      <c r="A22" t="s">
        <v>64</v>
      </c>
      <c r="B22">
        <v>0</v>
      </c>
      <c r="C22">
        <v>43.05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88.775999999999996</v>
      </c>
      <c r="J22">
        <v>0</v>
      </c>
      <c r="K22">
        <v>341.56456300000002</v>
      </c>
      <c r="L22">
        <v>653.15250000000003</v>
      </c>
      <c r="M22">
        <v>92</v>
      </c>
      <c r="N22">
        <v>118.125</v>
      </c>
      <c r="O22">
        <v>123.66562500000001</v>
      </c>
      <c r="P22">
        <v>136.5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45.221499999999999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22.728000000000002</v>
      </c>
      <c r="AI22">
        <v>0</v>
      </c>
      <c r="AJ22">
        <v>0</v>
      </c>
      <c r="AK22">
        <v>51.394500000000001</v>
      </c>
      <c r="AL22">
        <v>12.782</v>
      </c>
      <c r="AM22">
        <v>0</v>
      </c>
      <c r="AN22">
        <v>0.59302999999999995</v>
      </c>
      <c r="AO22">
        <v>0</v>
      </c>
      <c r="AP22">
        <v>3.843</v>
      </c>
      <c r="AQ22">
        <v>0</v>
      </c>
      <c r="AR22">
        <v>11.04</v>
      </c>
      <c r="AS22">
        <v>10.7616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2635.2691600000003</v>
      </c>
    </row>
    <row r="23" spans="1:117">
      <c r="A23" t="s">
        <v>65</v>
      </c>
      <c r="B23">
        <v>0</v>
      </c>
      <c r="C23">
        <v>43.05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88.775999999999996</v>
      </c>
      <c r="J23">
        <v>0</v>
      </c>
      <c r="K23">
        <v>341.56456300000002</v>
      </c>
      <c r="L23">
        <v>653.15250000000003</v>
      </c>
      <c r="M23">
        <v>92</v>
      </c>
      <c r="N23">
        <v>118.125</v>
      </c>
      <c r="O23">
        <v>123.66562500000001</v>
      </c>
      <c r="P23">
        <v>136.5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45.221499999999999</v>
      </c>
      <c r="X23">
        <v>98.34375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1.321</v>
      </c>
      <c r="AE23">
        <v>16.478852</v>
      </c>
      <c r="AF23">
        <v>8.8740000000000006</v>
      </c>
      <c r="AG23">
        <v>0</v>
      </c>
      <c r="AH23">
        <v>22.728000000000002</v>
      </c>
      <c r="AI23">
        <v>0</v>
      </c>
      <c r="AJ23">
        <v>0</v>
      </c>
      <c r="AK23">
        <v>51.394500000000001</v>
      </c>
      <c r="AL23">
        <v>12.782</v>
      </c>
      <c r="AM23">
        <v>0</v>
      </c>
      <c r="AN23">
        <v>0.59302999999999995</v>
      </c>
      <c r="AO23">
        <v>0</v>
      </c>
      <c r="AP23">
        <v>3.843</v>
      </c>
      <c r="AQ23">
        <v>0</v>
      </c>
      <c r="AR23">
        <v>11.04</v>
      </c>
      <c r="AS23">
        <v>10.7616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2637.6901600000001</v>
      </c>
    </row>
    <row r="24" spans="1:117">
      <c r="A24" t="s">
        <v>66</v>
      </c>
      <c r="B24">
        <v>0</v>
      </c>
      <c r="C24">
        <v>43.05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88.775999999999996</v>
      </c>
      <c r="J24">
        <v>0</v>
      </c>
      <c r="K24">
        <v>341.56456300000002</v>
      </c>
      <c r="L24">
        <v>653.15250000000003</v>
      </c>
      <c r="M24">
        <v>92</v>
      </c>
      <c r="N24">
        <v>118.125</v>
      </c>
      <c r="O24">
        <v>123.66562500000001</v>
      </c>
      <c r="P24">
        <v>136.5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45.221499999999999</v>
      </c>
      <c r="X24">
        <v>98.34375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6.7370999999999999</v>
      </c>
      <c r="AE24">
        <v>16.478852</v>
      </c>
      <c r="AF24">
        <v>8.8740000000000006</v>
      </c>
      <c r="AG24">
        <v>0</v>
      </c>
      <c r="AH24">
        <v>42.615000000000002</v>
      </c>
      <c r="AI24">
        <v>0</v>
      </c>
      <c r="AJ24">
        <v>0</v>
      </c>
      <c r="AK24">
        <v>51.394500000000001</v>
      </c>
      <c r="AL24">
        <v>12.782</v>
      </c>
      <c r="AM24">
        <v>0</v>
      </c>
      <c r="AN24">
        <v>0.59302999999999995</v>
      </c>
      <c r="AO24">
        <v>0</v>
      </c>
      <c r="AP24">
        <v>3.843</v>
      </c>
      <c r="AQ24">
        <v>15.561</v>
      </c>
      <c r="AR24">
        <v>11.04</v>
      </c>
      <c r="AS24">
        <v>10.7616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2691.7242999999999</v>
      </c>
    </row>
    <row r="25" spans="1:117">
      <c r="A25" t="s">
        <v>67</v>
      </c>
      <c r="B25">
        <v>0</v>
      </c>
      <c r="C25">
        <v>43.05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88.775999999999996</v>
      </c>
      <c r="J25">
        <v>0</v>
      </c>
      <c r="K25">
        <v>341.56456300000002</v>
      </c>
      <c r="L25">
        <v>653.15250000000003</v>
      </c>
      <c r="M25">
        <v>92</v>
      </c>
      <c r="N25">
        <v>118.125</v>
      </c>
      <c r="O25">
        <v>123.66562500000001</v>
      </c>
      <c r="P25">
        <v>136.5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45.221499999999999</v>
      </c>
      <c r="X25">
        <v>98.34375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51.394500000000001</v>
      </c>
      <c r="AL25">
        <v>12.782</v>
      </c>
      <c r="AM25">
        <v>0</v>
      </c>
      <c r="AN25">
        <v>0.59302999999999995</v>
      </c>
      <c r="AO25">
        <v>0</v>
      </c>
      <c r="AP25">
        <v>3.843</v>
      </c>
      <c r="AQ25">
        <v>15.561</v>
      </c>
      <c r="AR25">
        <v>11.04</v>
      </c>
      <c r="AS25">
        <v>10.7616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2708.3071000000004</v>
      </c>
    </row>
    <row r="26" spans="1:117">
      <c r="A26" t="s">
        <v>68</v>
      </c>
      <c r="B26">
        <v>0</v>
      </c>
      <c r="C26">
        <v>43.05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88.775999999999996</v>
      </c>
      <c r="J26">
        <v>0</v>
      </c>
      <c r="K26">
        <v>341.56456300000002</v>
      </c>
      <c r="L26">
        <v>653.15250000000003</v>
      </c>
      <c r="M26">
        <v>92</v>
      </c>
      <c r="N26">
        <v>118.125</v>
      </c>
      <c r="O26">
        <v>123.66562500000001</v>
      </c>
      <c r="P26">
        <v>136.5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45.221499999999999</v>
      </c>
      <c r="X26">
        <v>98.34375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18.229800000000001</v>
      </c>
      <c r="AE26">
        <v>32.957704</v>
      </c>
      <c r="AF26">
        <v>17.748000000000001</v>
      </c>
      <c r="AG26">
        <v>0</v>
      </c>
      <c r="AH26">
        <v>75.760000000000005</v>
      </c>
      <c r="AI26">
        <v>3.819</v>
      </c>
      <c r="AJ26">
        <v>0</v>
      </c>
      <c r="AK26">
        <v>51.394500000000001</v>
      </c>
      <c r="AL26">
        <v>12.782</v>
      </c>
      <c r="AM26">
        <v>5.1986999999999997</v>
      </c>
      <c r="AN26">
        <v>0.59302999999999995</v>
      </c>
      <c r="AO26">
        <v>0</v>
      </c>
      <c r="AP26">
        <v>3.843</v>
      </c>
      <c r="AQ26">
        <v>31.122</v>
      </c>
      <c r="AR26">
        <v>11.04</v>
      </c>
      <c r="AS26">
        <v>13.452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2796.0149520000004</v>
      </c>
    </row>
    <row r="27" spans="1:117">
      <c r="A27" t="s">
        <v>69</v>
      </c>
      <c r="B27">
        <v>0</v>
      </c>
      <c r="C27">
        <v>43.05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88.775999999999996</v>
      </c>
      <c r="J27">
        <v>0</v>
      </c>
      <c r="K27">
        <v>341.56456300000002</v>
      </c>
      <c r="L27">
        <v>653.15250000000003</v>
      </c>
      <c r="M27">
        <v>92</v>
      </c>
      <c r="N27">
        <v>118.125</v>
      </c>
      <c r="O27">
        <v>123.66562500000001</v>
      </c>
      <c r="P27">
        <v>136.5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45.221499999999999</v>
      </c>
      <c r="X27">
        <v>98.34375</v>
      </c>
      <c r="Y27">
        <v>0</v>
      </c>
      <c r="Z27">
        <v>3.3</v>
      </c>
      <c r="AA27">
        <v>14.061999999999999</v>
      </c>
      <c r="AB27">
        <v>26.34008</v>
      </c>
      <c r="AC27">
        <v>2.5468000000000002</v>
      </c>
      <c r="AD27">
        <v>27.3447</v>
      </c>
      <c r="AE27">
        <v>49.436556000000003</v>
      </c>
      <c r="AF27">
        <v>17.748000000000001</v>
      </c>
      <c r="AG27">
        <v>0</v>
      </c>
      <c r="AH27">
        <v>94.7</v>
      </c>
      <c r="AI27">
        <v>16.350411999999999</v>
      </c>
      <c r="AJ27">
        <v>0</v>
      </c>
      <c r="AK27">
        <v>51.394500000000001</v>
      </c>
      <c r="AL27">
        <v>12.782</v>
      </c>
      <c r="AM27">
        <v>10.557359999999999</v>
      </c>
      <c r="AN27">
        <v>0.59302999999999995</v>
      </c>
      <c r="AO27">
        <v>0</v>
      </c>
      <c r="AP27">
        <v>4.4835000000000003</v>
      </c>
      <c r="AQ27">
        <v>46.683</v>
      </c>
      <c r="AR27">
        <v>49.68</v>
      </c>
      <c r="AS27">
        <v>24.75168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2949.5277959999999</v>
      </c>
    </row>
    <row r="28" spans="1:117">
      <c r="A28" t="s">
        <v>70</v>
      </c>
      <c r="B28">
        <v>0</v>
      </c>
      <c r="C28">
        <v>43.05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88.775999999999996</v>
      </c>
      <c r="J28">
        <v>0</v>
      </c>
      <c r="K28">
        <v>341.56456300000002</v>
      </c>
      <c r="L28">
        <v>653.15250000000003</v>
      </c>
      <c r="M28">
        <v>92</v>
      </c>
      <c r="N28">
        <v>118.125</v>
      </c>
      <c r="O28">
        <v>123.66562500000001</v>
      </c>
      <c r="P28">
        <v>136.5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45.221499999999999</v>
      </c>
      <c r="X28">
        <v>98.34375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36.544144000000003</v>
      </c>
      <c r="AE28">
        <v>49.436556000000003</v>
      </c>
      <c r="AF28">
        <v>29.58</v>
      </c>
      <c r="AG28">
        <v>0</v>
      </c>
      <c r="AH28">
        <v>132.58000000000001</v>
      </c>
      <c r="AI28">
        <v>16.350411999999999</v>
      </c>
      <c r="AJ28">
        <v>0</v>
      </c>
      <c r="AK28">
        <v>51.394500000000001</v>
      </c>
      <c r="AL28">
        <v>12.782</v>
      </c>
      <c r="AM28">
        <v>15.804048</v>
      </c>
      <c r="AN28">
        <v>0.59302999999999995</v>
      </c>
      <c r="AO28">
        <v>0</v>
      </c>
      <c r="AP28">
        <v>4.4835000000000003</v>
      </c>
      <c r="AQ28">
        <v>62.244</v>
      </c>
      <c r="AR28">
        <v>49.68</v>
      </c>
      <c r="AS28">
        <v>24.75168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3087.5153489999998</v>
      </c>
    </row>
    <row r="29" spans="1:117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88.775999999999996</v>
      </c>
      <c r="J29">
        <v>0</v>
      </c>
      <c r="K29">
        <v>341.56456300000002</v>
      </c>
      <c r="L29">
        <v>653.15250000000003</v>
      </c>
      <c r="M29">
        <v>92</v>
      </c>
      <c r="N29">
        <v>118.125</v>
      </c>
      <c r="O29">
        <v>123.66562500000001</v>
      </c>
      <c r="P29">
        <v>136.5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45.221499999999999</v>
      </c>
      <c r="X29">
        <v>98.34375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36.544144000000003</v>
      </c>
      <c r="AE29">
        <v>49.436556000000003</v>
      </c>
      <c r="AF29">
        <v>29.58</v>
      </c>
      <c r="AG29">
        <v>0</v>
      </c>
      <c r="AH29">
        <v>132.58000000000001</v>
      </c>
      <c r="AI29">
        <v>16.350411999999999</v>
      </c>
      <c r="AJ29">
        <v>0</v>
      </c>
      <c r="AK29">
        <v>51.394500000000001</v>
      </c>
      <c r="AL29">
        <v>12.782</v>
      </c>
      <c r="AM29">
        <v>15.804048</v>
      </c>
      <c r="AN29">
        <v>0.59302999999999995</v>
      </c>
      <c r="AO29">
        <v>0</v>
      </c>
      <c r="AP29">
        <v>4.4835000000000003</v>
      </c>
      <c r="AQ29">
        <v>62.244</v>
      </c>
      <c r="AR29">
        <v>11.04</v>
      </c>
      <c r="AS29">
        <v>24.75168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3061.7803489999992</v>
      </c>
    </row>
    <row r="30" spans="1:117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88.775999999999996</v>
      </c>
      <c r="J30">
        <v>0</v>
      </c>
      <c r="K30">
        <v>341.56456300000002</v>
      </c>
      <c r="L30">
        <v>653.15250000000003</v>
      </c>
      <c r="M30">
        <v>92</v>
      </c>
      <c r="N30">
        <v>118.125</v>
      </c>
      <c r="O30">
        <v>123.66562500000001</v>
      </c>
      <c r="P30">
        <v>136.5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45.221499999999999</v>
      </c>
      <c r="X30">
        <v>98.34375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36.544144000000003</v>
      </c>
      <c r="AE30">
        <v>49.436556000000003</v>
      </c>
      <c r="AF30">
        <v>29.58</v>
      </c>
      <c r="AG30">
        <v>0</v>
      </c>
      <c r="AH30">
        <v>132.58000000000001</v>
      </c>
      <c r="AI30">
        <v>16.350411999999999</v>
      </c>
      <c r="AJ30">
        <v>0</v>
      </c>
      <c r="AK30">
        <v>51.394500000000001</v>
      </c>
      <c r="AL30">
        <v>12.782</v>
      </c>
      <c r="AM30">
        <v>15.804048</v>
      </c>
      <c r="AN30">
        <v>0.59302999999999995</v>
      </c>
      <c r="AO30">
        <v>0</v>
      </c>
      <c r="AP30">
        <v>4.4835000000000003</v>
      </c>
      <c r="AQ30">
        <v>62.244</v>
      </c>
      <c r="AR30">
        <v>11.04</v>
      </c>
      <c r="AS30">
        <v>24.75168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3061.7803489999992</v>
      </c>
    </row>
    <row r="31" spans="1:117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88.775999999999996</v>
      </c>
      <c r="J31">
        <v>0</v>
      </c>
      <c r="K31">
        <v>341.56456300000002</v>
      </c>
      <c r="L31">
        <v>653.15250000000003</v>
      </c>
      <c r="M31">
        <v>92</v>
      </c>
      <c r="N31">
        <v>118.125</v>
      </c>
      <c r="O31">
        <v>123.66562500000001</v>
      </c>
      <c r="P31">
        <v>136.5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418.77</v>
      </c>
      <c r="V31">
        <v>18.140333999999999</v>
      </c>
      <c r="W31">
        <v>45.221499999999999</v>
      </c>
      <c r="X31">
        <v>98.34375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36.544144000000003</v>
      </c>
      <c r="AE31">
        <v>49.436556000000003</v>
      </c>
      <c r="AF31">
        <v>29.58</v>
      </c>
      <c r="AG31">
        <v>0</v>
      </c>
      <c r="AH31">
        <v>132.58000000000001</v>
      </c>
      <c r="AI31">
        <v>16.350411999999999</v>
      </c>
      <c r="AJ31">
        <v>0</v>
      </c>
      <c r="AK31">
        <v>51.394500000000001</v>
      </c>
      <c r="AL31">
        <v>12.782</v>
      </c>
      <c r="AM31">
        <v>15.804048</v>
      </c>
      <c r="AN31">
        <v>0.59302999999999995</v>
      </c>
      <c r="AO31">
        <v>0</v>
      </c>
      <c r="AP31">
        <v>4.4835000000000003</v>
      </c>
      <c r="AQ31">
        <v>62.244</v>
      </c>
      <c r="AR31">
        <v>14.352</v>
      </c>
      <c r="AS31">
        <v>24.75168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3065.0923489999991</v>
      </c>
    </row>
    <row r="32" spans="1:117">
      <c r="A32" t="s">
        <v>74</v>
      </c>
      <c r="B32">
        <v>0</v>
      </c>
      <c r="C32">
        <v>42.524999999999999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88.775999999999996</v>
      </c>
      <c r="J32">
        <v>0</v>
      </c>
      <c r="K32">
        <v>341.56456300000002</v>
      </c>
      <c r="L32">
        <v>653.15250000000003</v>
      </c>
      <c r="M32">
        <v>92</v>
      </c>
      <c r="N32">
        <v>118.125</v>
      </c>
      <c r="O32">
        <v>123.66562500000001</v>
      </c>
      <c r="P32">
        <v>136.5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418.77</v>
      </c>
      <c r="V32">
        <v>18.140333999999999</v>
      </c>
      <c r="W32">
        <v>45.221499999999999</v>
      </c>
      <c r="X32">
        <v>98.34375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29.58</v>
      </c>
      <c r="AG32">
        <v>0</v>
      </c>
      <c r="AH32">
        <v>132.58000000000001</v>
      </c>
      <c r="AI32">
        <v>16.350411999999999</v>
      </c>
      <c r="AJ32">
        <v>0</v>
      </c>
      <c r="AK32">
        <v>51.394500000000001</v>
      </c>
      <c r="AL32">
        <v>12.782</v>
      </c>
      <c r="AM32">
        <v>15.804048</v>
      </c>
      <c r="AN32">
        <v>0.59302999999999995</v>
      </c>
      <c r="AO32">
        <v>0</v>
      </c>
      <c r="AP32">
        <v>4.4835000000000003</v>
      </c>
      <c r="AQ32">
        <v>62.244</v>
      </c>
      <c r="AR32">
        <v>14.352</v>
      </c>
      <c r="AS32">
        <v>24.75168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3033.3480049999994</v>
      </c>
    </row>
    <row r="33" spans="1:117">
      <c r="A33" t="s">
        <v>75</v>
      </c>
      <c r="B33">
        <v>0</v>
      </c>
      <c r="C33">
        <v>42.524999999999999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87.68</v>
      </c>
      <c r="J33">
        <v>0</v>
      </c>
      <c r="K33">
        <v>341.56456300000002</v>
      </c>
      <c r="L33">
        <v>653.15250000000003</v>
      </c>
      <c r="M33">
        <v>92</v>
      </c>
      <c r="N33">
        <v>118.125</v>
      </c>
      <c r="O33">
        <v>123.66562500000001</v>
      </c>
      <c r="P33">
        <v>136.5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18.140333999999999</v>
      </c>
      <c r="W33">
        <v>45.221499999999999</v>
      </c>
      <c r="X33">
        <v>98.34375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9.1149000000000004</v>
      </c>
      <c r="AE33">
        <v>49.436556000000003</v>
      </c>
      <c r="AF33">
        <v>29.58</v>
      </c>
      <c r="AG33">
        <v>0</v>
      </c>
      <c r="AH33">
        <v>132.58000000000001</v>
      </c>
      <c r="AI33">
        <v>3.819</v>
      </c>
      <c r="AJ33">
        <v>0</v>
      </c>
      <c r="AK33">
        <v>51.394500000000001</v>
      </c>
      <c r="AL33">
        <v>12.782</v>
      </c>
      <c r="AM33">
        <v>15.804048</v>
      </c>
      <c r="AN33">
        <v>0.59302999999999995</v>
      </c>
      <c r="AO33">
        <v>0</v>
      </c>
      <c r="AP33">
        <v>3.843</v>
      </c>
      <c r="AQ33">
        <v>62.244</v>
      </c>
      <c r="AR33">
        <v>14.352</v>
      </c>
      <c r="AS33">
        <v>12.1068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2971.6387129999998</v>
      </c>
    </row>
    <row r="34" spans="1:117">
      <c r="A34" t="s">
        <v>76</v>
      </c>
      <c r="B34">
        <v>0</v>
      </c>
      <c r="C34">
        <v>42.524999999999999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87.68</v>
      </c>
      <c r="J34">
        <v>0</v>
      </c>
      <c r="K34">
        <v>341.56456300000002</v>
      </c>
      <c r="L34">
        <v>653.15250000000003</v>
      </c>
      <c r="M34">
        <v>92</v>
      </c>
      <c r="N34">
        <v>118.125</v>
      </c>
      <c r="O34">
        <v>123.66562500000001</v>
      </c>
      <c r="P34">
        <v>136.5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18.140333999999999</v>
      </c>
      <c r="W34">
        <v>45.221499999999999</v>
      </c>
      <c r="X34">
        <v>98.34375</v>
      </c>
      <c r="Y34">
        <v>0</v>
      </c>
      <c r="Z34">
        <v>0</v>
      </c>
      <c r="AA34">
        <v>0</v>
      </c>
      <c r="AB34">
        <v>26.34008</v>
      </c>
      <c r="AC34">
        <v>0</v>
      </c>
      <c r="AD34">
        <v>0</v>
      </c>
      <c r="AE34">
        <v>32.844799999999999</v>
      </c>
      <c r="AF34">
        <v>18.734000000000002</v>
      </c>
      <c r="AG34">
        <v>0</v>
      </c>
      <c r="AH34">
        <v>94.7</v>
      </c>
      <c r="AI34">
        <v>0</v>
      </c>
      <c r="AJ34">
        <v>0</v>
      </c>
      <c r="AK34">
        <v>51.394500000000001</v>
      </c>
      <c r="AL34">
        <v>24.402000000000001</v>
      </c>
      <c r="AM34">
        <v>10.557359999999999</v>
      </c>
      <c r="AN34">
        <v>0.59302999999999995</v>
      </c>
      <c r="AO34">
        <v>0</v>
      </c>
      <c r="AP34">
        <v>3.843</v>
      </c>
      <c r="AQ34">
        <v>62.244</v>
      </c>
      <c r="AR34">
        <v>14.352</v>
      </c>
      <c r="AS34">
        <v>9.4163999999999994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2844.5743479999996</v>
      </c>
    </row>
    <row r="35" spans="1:117">
      <c r="A35" t="s">
        <v>77</v>
      </c>
      <c r="B35">
        <v>0</v>
      </c>
      <c r="C35">
        <v>42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87.68</v>
      </c>
      <c r="J35">
        <v>0</v>
      </c>
      <c r="K35">
        <v>341.56456300000002</v>
      </c>
      <c r="L35">
        <v>653.15250000000003</v>
      </c>
      <c r="M35">
        <v>92</v>
      </c>
      <c r="N35">
        <v>118.125</v>
      </c>
      <c r="O35">
        <v>123.66562500000001</v>
      </c>
      <c r="P35">
        <v>136.5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18.140333999999999</v>
      </c>
      <c r="W35">
        <v>45.221499999999999</v>
      </c>
      <c r="X35">
        <v>98.34375</v>
      </c>
      <c r="Y35">
        <v>0</v>
      </c>
      <c r="Z35">
        <v>0</v>
      </c>
      <c r="AA35">
        <v>0</v>
      </c>
      <c r="AB35">
        <v>26.34008</v>
      </c>
      <c r="AC35">
        <v>0</v>
      </c>
      <c r="AD35">
        <v>0</v>
      </c>
      <c r="AE35">
        <v>16.4224</v>
      </c>
      <c r="AF35">
        <v>9.86</v>
      </c>
      <c r="AG35">
        <v>0</v>
      </c>
      <c r="AH35">
        <v>75.760000000000005</v>
      </c>
      <c r="AI35">
        <v>0</v>
      </c>
      <c r="AJ35">
        <v>0</v>
      </c>
      <c r="AK35">
        <v>51.394500000000001</v>
      </c>
      <c r="AL35">
        <v>70.882000000000005</v>
      </c>
      <c r="AM35">
        <v>5.2786799999999996</v>
      </c>
      <c r="AN35">
        <v>0.59302999999999995</v>
      </c>
      <c r="AO35">
        <v>0</v>
      </c>
      <c r="AP35">
        <v>3.843</v>
      </c>
      <c r="AQ35">
        <v>62.244</v>
      </c>
      <c r="AR35">
        <v>14.352</v>
      </c>
      <c r="AS35">
        <v>9.4163999999999994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2841.0142680000008</v>
      </c>
    </row>
    <row r="36" spans="1:117">
      <c r="A36" t="s">
        <v>78</v>
      </c>
      <c r="B36">
        <v>0</v>
      </c>
      <c r="C36">
        <v>42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87.68</v>
      </c>
      <c r="J36">
        <v>0</v>
      </c>
      <c r="K36">
        <v>341.56456300000002</v>
      </c>
      <c r="L36">
        <v>653.15250000000003</v>
      </c>
      <c r="M36">
        <v>92</v>
      </c>
      <c r="N36">
        <v>118.125</v>
      </c>
      <c r="O36">
        <v>123.66562500000001</v>
      </c>
      <c r="P36">
        <v>136.5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45.221499999999999</v>
      </c>
      <c r="X36">
        <v>98.34375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16.4224</v>
      </c>
      <c r="AF36">
        <v>8.8740000000000006</v>
      </c>
      <c r="AG36">
        <v>0</v>
      </c>
      <c r="AH36">
        <v>57.767000000000003</v>
      </c>
      <c r="AI36">
        <v>0</v>
      </c>
      <c r="AJ36">
        <v>0</v>
      </c>
      <c r="AK36">
        <v>51.394500000000001</v>
      </c>
      <c r="AL36">
        <v>70.882000000000005</v>
      </c>
      <c r="AM36">
        <v>0</v>
      </c>
      <c r="AN36">
        <v>0.59302999999999995</v>
      </c>
      <c r="AO36">
        <v>0</v>
      </c>
      <c r="AP36">
        <v>3.843</v>
      </c>
      <c r="AQ36">
        <v>46.683</v>
      </c>
      <c r="AR36">
        <v>14.352</v>
      </c>
      <c r="AS36">
        <v>9.4163999999999994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2788.0255480000001</v>
      </c>
    </row>
    <row r="37" spans="1:117">
      <c r="A37" t="s">
        <v>79</v>
      </c>
      <c r="B37">
        <v>0</v>
      </c>
      <c r="C37">
        <v>42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87.68</v>
      </c>
      <c r="J37">
        <v>0</v>
      </c>
      <c r="K37">
        <v>341.56456300000002</v>
      </c>
      <c r="L37">
        <v>653.15250000000003</v>
      </c>
      <c r="M37">
        <v>92</v>
      </c>
      <c r="N37">
        <v>118.125</v>
      </c>
      <c r="O37">
        <v>123.66562500000001</v>
      </c>
      <c r="P37">
        <v>130.5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45.221499999999999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16.4224</v>
      </c>
      <c r="AF37">
        <v>8.8740000000000006</v>
      </c>
      <c r="AG37">
        <v>0</v>
      </c>
      <c r="AH37">
        <v>44.035499999999999</v>
      </c>
      <c r="AI37">
        <v>0</v>
      </c>
      <c r="AJ37">
        <v>0</v>
      </c>
      <c r="AK37">
        <v>51.394500000000001</v>
      </c>
      <c r="AL37">
        <v>70.882000000000005</v>
      </c>
      <c r="AM37">
        <v>0</v>
      </c>
      <c r="AN37">
        <v>0.59302999999999995</v>
      </c>
      <c r="AO37">
        <v>0</v>
      </c>
      <c r="AP37">
        <v>3.843</v>
      </c>
      <c r="AQ37">
        <v>44.1</v>
      </c>
      <c r="AR37">
        <v>49.68</v>
      </c>
      <c r="AS37">
        <v>9.4163999999999994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2801.0390480000001</v>
      </c>
    </row>
    <row r="38" spans="1:117">
      <c r="A38" t="s">
        <v>80</v>
      </c>
      <c r="B38">
        <v>0</v>
      </c>
      <c r="C38">
        <v>42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87.68</v>
      </c>
      <c r="J38">
        <v>0</v>
      </c>
      <c r="K38">
        <v>341.56456300000002</v>
      </c>
      <c r="L38">
        <v>653.15250000000003</v>
      </c>
      <c r="M38">
        <v>92</v>
      </c>
      <c r="N38">
        <v>118.125</v>
      </c>
      <c r="O38">
        <v>123.66562500000001</v>
      </c>
      <c r="P38">
        <v>130.5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16.4224</v>
      </c>
      <c r="AF38">
        <v>8.8740000000000006</v>
      </c>
      <c r="AG38">
        <v>0</v>
      </c>
      <c r="AH38">
        <v>23.201499999999999</v>
      </c>
      <c r="AI38">
        <v>0</v>
      </c>
      <c r="AJ38">
        <v>0</v>
      </c>
      <c r="AK38">
        <v>51.394500000000001</v>
      </c>
      <c r="AL38">
        <v>70.882000000000005</v>
      </c>
      <c r="AM38">
        <v>0</v>
      </c>
      <c r="AN38">
        <v>0.59302999999999995</v>
      </c>
      <c r="AO38">
        <v>0</v>
      </c>
      <c r="AP38">
        <v>3.843</v>
      </c>
      <c r="AQ38">
        <v>37.799999999999997</v>
      </c>
      <c r="AR38">
        <v>49.68</v>
      </c>
      <c r="AS38">
        <v>9.4163999999999994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2773.9050480000005</v>
      </c>
    </row>
    <row r="39" spans="1:117">
      <c r="A39" t="s">
        <v>81</v>
      </c>
      <c r="B39">
        <v>0</v>
      </c>
      <c r="C39">
        <v>42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87.68</v>
      </c>
      <c r="J39">
        <v>0</v>
      </c>
      <c r="K39">
        <v>341.56456300000002</v>
      </c>
      <c r="L39">
        <v>653.15250000000003</v>
      </c>
      <c r="M39">
        <v>92</v>
      </c>
      <c r="N39">
        <v>118.125</v>
      </c>
      <c r="O39">
        <v>123.66562500000001</v>
      </c>
      <c r="P39">
        <v>130.5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18.140333999999999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16.4224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51.394500000000001</v>
      </c>
      <c r="AL39">
        <v>12.782</v>
      </c>
      <c r="AM39">
        <v>0</v>
      </c>
      <c r="AN39">
        <v>0.59302999999999995</v>
      </c>
      <c r="AO39">
        <v>0</v>
      </c>
      <c r="AP39">
        <v>3.843</v>
      </c>
      <c r="AQ39">
        <v>31.122</v>
      </c>
      <c r="AR39">
        <v>16.559999999999999</v>
      </c>
      <c r="AS39">
        <v>16.142399999999999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2659.5315480000004</v>
      </c>
    </row>
    <row r="40" spans="1:117">
      <c r="A40" t="s">
        <v>82</v>
      </c>
      <c r="B40">
        <v>0</v>
      </c>
      <c r="C40">
        <v>42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87.68</v>
      </c>
      <c r="J40">
        <v>0</v>
      </c>
      <c r="K40">
        <v>341.56456300000002</v>
      </c>
      <c r="L40">
        <v>653.15250000000003</v>
      </c>
      <c r="M40">
        <v>92</v>
      </c>
      <c r="N40">
        <v>118.125</v>
      </c>
      <c r="O40">
        <v>123.66562500000001</v>
      </c>
      <c r="P40">
        <v>130.5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18.140333999999999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16.4224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51.394500000000001</v>
      </c>
      <c r="AL40">
        <v>12.782</v>
      </c>
      <c r="AM40">
        <v>0</v>
      </c>
      <c r="AN40">
        <v>0.59302999999999995</v>
      </c>
      <c r="AO40">
        <v>0</v>
      </c>
      <c r="AP40">
        <v>3.843</v>
      </c>
      <c r="AQ40">
        <v>15.561</v>
      </c>
      <c r="AR40">
        <v>16.559999999999999</v>
      </c>
      <c r="AS40">
        <v>16.142399999999999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2643.9705480000007</v>
      </c>
    </row>
    <row r="41" spans="1:117">
      <c r="A41" t="s">
        <v>83</v>
      </c>
      <c r="B41">
        <v>0</v>
      </c>
      <c r="C41">
        <v>42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87.68</v>
      </c>
      <c r="J41">
        <v>0</v>
      </c>
      <c r="K41">
        <v>341.56456300000002</v>
      </c>
      <c r="L41">
        <v>653.15250000000003</v>
      </c>
      <c r="M41">
        <v>92</v>
      </c>
      <c r="N41">
        <v>118.125</v>
      </c>
      <c r="O41">
        <v>123.66562500000001</v>
      </c>
      <c r="P41">
        <v>130.5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18.557334000000001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16.4224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51.394500000000001</v>
      </c>
      <c r="AL41">
        <v>12.782</v>
      </c>
      <c r="AM41">
        <v>0</v>
      </c>
      <c r="AN41">
        <v>0.59302999999999995</v>
      </c>
      <c r="AO41">
        <v>0</v>
      </c>
      <c r="AP41">
        <v>3.843</v>
      </c>
      <c r="AQ41">
        <v>0</v>
      </c>
      <c r="AR41">
        <v>16.559999999999999</v>
      </c>
      <c r="AS41">
        <v>16.142399999999999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2628.8265480000005</v>
      </c>
    </row>
    <row r="42" spans="1:117">
      <c r="A42" t="s">
        <v>84</v>
      </c>
      <c r="B42">
        <v>0</v>
      </c>
      <c r="C42">
        <v>42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87.68</v>
      </c>
      <c r="J42">
        <v>0</v>
      </c>
      <c r="K42">
        <v>341.56456300000002</v>
      </c>
      <c r="L42">
        <v>653.15250000000003</v>
      </c>
      <c r="M42">
        <v>92</v>
      </c>
      <c r="N42">
        <v>118.125</v>
      </c>
      <c r="O42">
        <v>123.66562500000001</v>
      </c>
      <c r="P42">
        <v>130.5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18.974333999999999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16.4224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51.394500000000001</v>
      </c>
      <c r="AL42">
        <v>12.782</v>
      </c>
      <c r="AM42">
        <v>0</v>
      </c>
      <c r="AN42">
        <v>0.59302999999999995</v>
      </c>
      <c r="AO42">
        <v>0</v>
      </c>
      <c r="AP42">
        <v>3.843</v>
      </c>
      <c r="AQ42">
        <v>0</v>
      </c>
      <c r="AR42">
        <v>16.559999999999999</v>
      </c>
      <c r="AS42">
        <v>16.142399999999999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2629.2435480000004</v>
      </c>
    </row>
    <row r="43" spans="1:117">
      <c r="A43" t="s">
        <v>85</v>
      </c>
      <c r="B43">
        <v>0</v>
      </c>
      <c r="C43">
        <v>42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87.68</v>
      </c>
      <c r="J43">
        <v>0</v>
      </c>
      <c r="K43">
        <v>341.56456300000002</v>
      </c>
      <c r="L43">
        <v>653.15250000000003</v>
      </c>
      <c r="M43">
        <v>92</v>
      </c>
      <c r="N43">
        <v>118.125</v>
      </c>
      <c r="O43">
        <v>123.66562500000001</v>
      </c>
      <c r="P43">
        <v>130.5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19.391334000000001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16.4224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51.394500000000001</v>
      </c>
      <c r="AL43">
        <v>12.782</v>
      </c>
      <c r="AM43">
        <v>0</v>
      </c>
      <c r="AN43">
        <v>0.59302999999999995</v>
      </c>
      <c r="AO43">
        <v>0</v>
      </c>
      <c r="AP43">
        <v>5.1239999999999997</v>
      </c>
      <c r="AQ43">
        <v>0</v>
      </c>
      <c r="AR43">
        <v>15.897600000000001</v>
      </c>
      <c r="AS43">
        <v>16.142399999999999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2630.2791480000001</v>
      </c>
    </row>
    <row r="44" spans="1:117">
      <c r="A44" t="s">
        <v>86</v>
      </c>
      <c r="B44">
        <v>0</v>
      </c>
      <c r="C44">
        <v>42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87.68</v>
      </c>
      <c r="J44">
        <v>0</v>
      </c>
      <c r="K44">
        <v>341.56456300000002</v>
      </c>
      <c r="L44">
        <v>653.15250000000003</v>
      </c>
      <c r="M44">
        <v>92</v>
      </c>
      <c r="N44">
        <v>118.125</v>
      </c>
      <c r="O44">
        <v>123.66562500000001</v>
      </c>
      <c r="P44">
        <v>130.5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19.947334000000001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16.4224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51.394500000000001</v>
      </c>
      <c r="AL44">
        <v>12.782</v>
      </c>
      <c r="AM44">
        <v>0</v>
      </c>
      <c r="AN44">
        <v>0.59302999999999995</v>
      </c>
      <c r="AO44">
        <v>0</v>
      </c>
      <c r="AP44">
        <v>5.1239999999999997</v>
      </c>
      <c r="AQ44">
        <v>0</v>
      </c>
      <c r="AR44">
        <v>15.897600000000001</v>
      </c>
      <c r="AS44">
        <v>16.142399999999999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2617.6651080000001</v>
      </c>
    </row>
    <row r="45" spans="1:117">
      <c r="A45" t="s">
        <v>87</v>
      </c>
      <c r="B45">
        <v>0</v>
      </c>
      <c r="C45">
        <v>42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87.68</v>
      </c>
      <c r="J45">
        <v>0</v>
      </c>
      <c r="K45">
        <v>341.56456300000002</v>
      </c>
      <c r="L45">
        <v>653.15250000000003</v>
      </c>
      <c r="M45">
        <v>92</v>
      </c>
      <c r="N45">
        <v>118.125</v>
      </c>
      <c r="O45">
        <v>123.66562500000001</v>
      </c>
      <c r="P45">
        <v>130.5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418.77</v>
      </c>
      <c r="V45">
        <v>20.364333999999999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51.394500000000001</v>
      </c>
      <c r="AL45">
        <v>12.782</v>
      </c>
      <c r="AM45">
        <v>0</v>
      </c>
      <c r="AN45">
        <v>0.59302999999999995</v>
      </c>
      <c r="AO45">
        <v>0</v>
      </c>
      <c r="AP45">
        <v>11.922267</v>
      </c>
      <c r="AQ45">
        <v>0</v>
      </c>
      <c r="AR45">
        <v>15.897600000000001</v>
      </c>
      <c r="AS45">
        <v>22.195799999999998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2630.9902270000002</v>
      </c>
    </row>
    <row r="46" spans="1:117">
      <c r="A46" t="s">
        <v>88</v>
      </c>
      <c r="B46">
        <v>0</v>
      </c>
      <c r="C46">
        <v>42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87.68</v>
      </c>
      <c r="J46">
        <v>0</v>
      </c>
      <c r="K46">
        <v>341.56456300000002</v>
      </c>
      <c r="L46">
        <v>653.15250000000003</v>
      </c>
      <c r="M46">
        <v>92</v>
      </c>
      <c r="N46">
        <v>118.125</v>
      </c>
      <c r="O46">
        <v>123.66562500000001</v>
      </c>
      <c r="P46">
        <v>130.5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51.394500000000001</v>
      </c>
      <c r="AL46">
        <v>12.782</v>
      </c>
      <c r="AM46">
        <v>0</v>
      </c>
      <c r="AN46">
        <v>0.59302999999999995</v>
      </c>
      <c r="AO46">
        <v>0</v>
      </c>
      <c r="AP46">
        <v>11.922267</v>
      </c>
      <c r="AQ46">
        <v>0</v>
      </c>
      <c r="AR46">
        <v>15.897600000000001</v>
      </c>
      <c r="AS46">
        <v>22.195799999999998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2631.3577430000005</v>
      </c>
    </row>
    <row r="47" spans="1:117">
      <c r="A47" t="s">
        <v>89</v>
      </c>
      <c r="B47">
        <v>0</v>
      </c>
      <c r="C47">
        <v>41.475000000000001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87.68</v>
      </c>
      <c r="J47">
        <v>0</v>
      </c>
      <c r="K47">
        <v>341.56456300000002</v>
      </c>
      <c r="L47">
        <v>653.15250000000003</v>
      </c>
      <c r="M47">
        <v>92</v>
      </c>
      <c r="N47">
        <v>118.125</v>
      </c>
      <c r="O47">
        <v>123.66562500000001</v>
      </c>
      <c r="P47">
        <v>130.5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51.394500000000001</v>
      </c>
      <c r="AL47">
        <v>12.782</v>
      </c>
      <c r="AM47">
        <v>0</v>
      </c>
      <c r="AN47">
        <v>0.59302999999999995</v>
      </c>
      <c r="AO47">
        <v>0</v>
      </c>
      <c r="AP47">
        <v>11.922267</v>
      </c>
      <c r="AQ47">
        <v>0</v>
      </c>
      <c r="AR47">
        <v>15.897600000000001</v>
      </c>
      <c r="AS47">
        <v>22.195799999999998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2630.8327429999999</v>
      </c>
    </row>
    <row r="48" spans="1:117">
      <c r="A48" t="s">
        <v>90</v>
      </c>
      <c r="B48">
        <v>0</v>
      </c>
      <c r="C48">
        <v>41.475000000000001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87.68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123.66562500000001</v>
      </c>
      <c r="P48">
        <v>130.5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51.394500000000001</v>
      </c>
      <c r="AL48">
        <v>12.782</v>
      </c>
      <c r="AM48">
        <v>0</v>
      </c>
      <c r="AN48">
        <v>0.59302999999999995</v>
      </c>
      <c r="AO48">
        <v>0</v>
      </c>
      <c r="AP48">
        <v>3.2025000000000001</v>
      </c>
      <c r="AQ48">
        <v>0</v>
      </c>
      <c r="AR48">
        <v>15.897600000000001</v>
      </c>
      <c r="AS48">
        <v>22.195799999999998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2622.1129759999999</v>
      </c>
    </row>
    <row r="49" spans="1:117">
      <c r="A49" t="s">
        <v>91</v>
      </c>
      <c r="B49">
        <v>0</v>
      </c>
      <c r="C49">
        <v>41.475000000000001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87.68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123.66562500000001</v>
      </c>
      <c r="P49">
        <v>130.5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51.394500000000001</v>
      </c>
      <c r="AL49">
        <v>12.782</v>
      </c>
      <c r="AM49">
        <v>0</v>
      </c>
      <c r="AN49">
        <v>0.59302999999999995</v>
      </c>
      <c r="AO49">
        <v>0</v>
      </c>
      <c r="AP49">
        <v>3.2025000000000001</v>
      </c>
      <c r="AQ49">
        <v>0</v>
      </c>
      <c r="AR49">
        <v>15.897600000000001</v>
      </c>
      <c r="AS49">
        <v>22.195799999999998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2622.1129759999999</v>
      </c>
    </row>
    <row r="50" spans="1:117">
      <c r="A50" t="s">
        <v>92</v>
      </c>
      <c r="B50">
        <v>0</v>
      </c>
      <c r="C50">
        <v>41.475000000000001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87.68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123.66562500000001</v>
      </c>
      <c r="P50">
        <v>130.5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51.394500000000001</v>
      </c>
      <c r="AL50">
        <v>12.782</v>
      </c>
      <c r="AM50">
        <v>0</v>
      </c>
      <c r="AN50">
        <v>0.59302999999999995</v>
      </c>
      <c r="AO50">
        <v>0</v>
      </c>
      <c r="AP50">
        <v>3.2025000000000001</v>
      </c>
      <c r="AQ50">
        <v>0</v>
      </c>
      <c r="AR50">
        <v>15.897600000000001</v>
      </c>
      <c r="AS50">
        <v>22.195799999999998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2622.1129759999999</v>
      </c>
    </row>
    <row r="51" spans="1:117">
      <c r="A51" t="s">
        <v>93</v>
      </c>
      <c r="B51">
        <v>0</v>
      </c>
      <c r="C51">
        <v>41.475000000000001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87.68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123.66562500000001</v>
      </c>
      <c r="P51">
        <v>130.5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51.394500000000001</v>
      </c>
      <c r="AL51">
        <v>12.782</v>
      </c>
      <c r="AM51">
        <v>0</v>
      </c>
      <c r="AN51">
        <v>0.59302999999999995</v>
      </c>
      <c r="AO51">
        <v>0</v>
      </c>
      <c r="AP51">
        <v>3.2025000000000001</v>
      </c>
      <c r="AQ51">
        <v>0</v>
      </c>
      <c r="AR51">
        <v>11.04</v>
      </c>
      <c r="AS51">
        <v>14.7972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2609.8567760000001</v>
      </c>
    </row>
    <row r="52" spans="1:117">
      <c r="A52" t="s">
        <v>94</v>
      </c>
      <c r="B52">
        <v>0</v>
      </c>
      <c r="C52">
        <v>41.475000000000001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87.68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123.66562500000001</v>
      </c>
      <c r="P52">
        <v>130.5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51.394500000000001</v>
      </c>
      <c r="AL52">
        <v>12.782</v>
      </c>
      <c r="AM52">
        <v>0</v>
      </c>
      <c r="AN52">
        <v>0.59302999999999995</v>
      </c>
      <c r="AO52">
        <v>0</v>
      </c>
      <c r="AP52">
        <v>3.2025000000000001</v>
      </c>
      <c r="AQ52">
        <v>0</v>
      </c>
      <c r="AR52">
        <v>11.04</v>
      </c>
      <c r="AS52">
        <v>14.7972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2609.8567760000001</v>
      </c>
    </row>
    <row r="53" spans="1:117">
      <c r="A53" t="s">
        <v>95</v>
      </c>
      <c r="B53">
        <v>0</v>
      </c>
      <c r="C53">
        <v>41.475000000000001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87.68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130.5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51.394500000000001</v>
      </c>
      <c r="AL53">
        <v>12.782</v>
      </c>
      <c r="AM53">
        <v>0</v>
      </c>
      <c r="AN53">
        <v>0.59302999999999995</v>
      </c>
      <c r="AO53">
        <v>0</v>
      </c>
      <c r="AP53">
        <v>3.2025000000000001</v>
      </c>
      <c r="AQ53">
        <v>0</v>
      </c>
      <c r="AR53">
        <v>11.04</v>
      </c>
      <c r="AS53">
        <v>14.7972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2609.8567760000001</v>
      </c>
    </row>
    <row r="54" spans="1:117">
      <c r="A54" t="s">
        <v>96</v>
      </c>
      <c r="B54">
        <v>0</v>
      </c>
      <c r="C54">
        <v>41.475000000000001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87.68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130.5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51.394500000000001</v>
      </c>
      <c r="AL54">
        <v>12.782</v>
      </c>
      <c r="AM54">
        <v>0</v>
      </c>
      <c r="AN54">
        <v>0.59302999999999995</v>
      </c>
      <c r="AO54">
        <v>0</v>
      </c>
      <c r="AP54">
        <v>3.2025000000000001</v>
      </c>
      <c r="AQ54">
        <v>0</v>
      </c>
      <c r="AR54">
        <v>11.04</v>
      </c>
      <c r="AS54">
        <v>14.7972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2609.8567760000001</v>
      </c>
    </row>
    <row r="55" spans="1:117">
      <c r="A55" t="s">
        <v>97</v>
      </c>
      <c r="B55">
        <v>0</v>
      </c>
      <c r="C55">
        <v>41.475000000000001</v>
      </c>
      <c r="D55">
        <v>0</v>
      </c>
      <c r="E55">
        <v>0</v>
      </c>
      <c r="F55">
        <v>68.960999999999999</v>
      </c>
      <c r="G55">
        <v>0</v>
      </c>
      <c r="H55">
        <v>0</v>
      </c>
      <c r="I55">
        <v>87.68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130.5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51.394500000000001</v>
      </c>
      <c r="AL55">
        <v>12.782</v>
      </c>
      <c r="AM55">
        <v>0</v>
      </c>
      <c r="AN55">
        <v>0.59302999999999995</v>
      </c>
      <c r="AO55">
        <v>0</v>
      </c>
      <c r="AP55">
        <v>3.2025000000000001</v>
      </c>
      <c r="AQ55">
        <v>0</v>
      </c>
      <c r="AR55">
        <v>15.897600000000001</v>
      </c>
      <c r="AS55">
        <v>10.7616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2610.1357760000001</v>
      </c>
    </row>
    <row r="56" spans="1:117">
      <c r="A56" t="s">
        <v>98</v>
      </c>
      <c r="B56">
        <v>0</v>
      </c>
      <c r="C56">
        <v>41.475000000000001</v>
      </c>
      <c r="D56">
        <v>0</v>
      </c>
      <c r="E56">
        <v>0</v>
      </c>
      <c r="F56">
        <v>68.960999999999999</v>
      </c>
      <c r="G56">
        <v>0</v>
      </c>
      <c r="H56">
        <v>0</v>
      </c>
      <c r="I56">
        <v>87.68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130.5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51.394500000000001</v>
      </c>
      <c r="AL56">
        <v>12.782</v>
      </c>
      <c r="AM56">
        <v>0</v>
      </c>
      <c r="AN56">
        <v>0.59302999999999995</v>
      </c>
      <c r="AO56">
        <v>0</v>
      </c>
      <c r="AP56">
        <v>3.2025000000000001</v>
      </c>
      <c r="AQ56">
        <v>0</v>
      </c>
      <c r="AR56">
        <v>15.897600000000001</v>
      </c>
      <c r="AS56">
        <v>10.7616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2610.1357760000001</v>
      </c>
    </row>
    <row r="57" spans="1:117">
      <c r="A57" t="s">
        <v>99</v>
      </c>
      <c r="B57">
        <v>0</v>
      </c>
      <c r="C57">
        <v>41.475000000000001</v>
      </c>
      <c r="D57">
        <v>0</v>
      </c>
      <c r="E57">
        <v>0</v>
      </c>
      <c r="F57">
        <v>68.960999999999999</v>
      </c>
      <c r="G57">
        <v>0</v>
      </c>
      <c r="H57">
        <v>0</v>
      </c>
      <c r="I57">
        <v>87.68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130.5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45.221499999999999</v>
      </c>
      <c r="X57">
        <v>98.34375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51.394500000000001</v>
      </c>
      <c r="AL57">
        <v>12.782</v>
      </c>
      <c r="AM57">
        <v>0</v>
      </c>
      <c r="AN57">
        <v>0.59302999999999995</v>
      </c>
      <c r="AO57">
        <v>0</v>
      </c>
      <c r="AP57">
        <v>3.2025000000000001</v>
      </c>
      <c r="AQ57">
        <v>0</v>
      </c>
      <c r="AR57">
        <v>22.08</v>
      </c>
      <c r="AS57">
        <v>10.7616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2622.838976</v>
      </c>
    </row>
    <row r="58" spans="1:117">
      <c r="A58" t="s">
        <v>100</v>
      </c>
      <c r="B58">
        <v>0</v>
      </c>
      <c r="C58">
        <v>41.475000000000001</v>
      </c>
      <c r="D58">
        <v>0</v>
      </c>
      <c r="E58">
        <v>0</v>
      </c>
      <c r="F58">
        <v>68.960999999999999</v>
      </c>
      <c r="G58">
        <v>0</v>
      </c>
      <c r="H58">
        <v>0</v>
      </c>
      <c r="I58">
        <v>87.68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130.5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45.221499999999999</v>
      </c>
      <c r="X58">
        <v>98.34375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51.394500000000001</v>
      </c>
      <c r="AL58">
        <v>12.782</v>
      </c>
      <c r="AM58">
        <v>0</v>
      </c>
      <c r="AN58">
        <v>0.59302999999999995</v>
      </c>
      <c r="AO58">
        <v>0</v>
      </c>
      <c r="AP58">
        <v>3.2025000000000001</v>
      </c>
      <c r="AQ58">
        <v>0</v>
      </c>
      <c r="AR58">
        <v>22.08</v>
      </c>
      <c r="AS58">
        <v>10.7616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2622.838976</v>
      </c>
    </row>
    <row r="59" spans="1:117">
      <c r="A59" t="s">
        <v>101</v>
      </c>
      <c r="B59">
        <v>0</v>
      </c>
      <c r="C59">
        <v>40.950000000000003</v>
      </c>
      <c r="D59">
        <v>0</v>
      </c>
      <c r="E59">
        <v>0</v>
      </c>
      <c r="F59">
        <v>68.960999999999999</v>
      </c>
      <c r="G59">
        <v>0</v>
      </c>
      <c r="H59">
        <v>0</v>
      </c>
      <c r="I59">
        <v>87.68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130.5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45.221499999999999</v>
      </c>
      <c r="X59">
        <v>98.34375</v>
      </c>
      <c r="Y59">
        <v>0</v>
      </c>
      <c r="Z59">
        <v>2.2000000000000002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51.394500000000001</v>
      </c>
      <c r="AL59">
        <v>12.782</v>
      </c>
      <c r="AM59">
        <v>0</v>
      </c>
      <c r="AN59">
        <v>0.59302999999999995</v>
      </c>
      <c r="AO59">
        <v>0</v>
      </c>
      <c r="AP59">
        <v>11.922267</v>
      </c>
      <c r="AQ59">
        <v>0</v>
      </c>
      <c r="AR59">
        <v>22.08</v>
      </c>
      <c r="AS59">
        <v>10.7616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2626.7129429999995</v>
      </c>
    </row>
    <row r="60" spans="1:117">
      <c r="A60" t="s">
        <v>102</v>
      </c>
      <c r="B60">
        <v>0</v>
      </c>
      <c r="C60">
        <v>40.950000000000003</v>
      </c>
      <c r="D60">
        <v>0</v>
      </c>
      <c r="E60">
        <v>0</v>
      </c>
      <c r="F60">
        <v>68.960999999999999</v>
      </c>
      <c r="G60">
        <v>0</v>
      </c>
      <c r="H60">
        <v>0</v>
      </c>
      <c r="I60">
        <v>87.68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130.5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45.221499999999999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51.394500000000001</v>
      </c>
      <c r="AL60">
        <v>12.782</v>
      </c>
      <c r="AM60">
        <v>0</v>
      </c>
      <c r="AN60">
        <v>0.59302999999999995</v>
      </c>
      <c r="AO60">
        <v>0</v>
      </c>
      <c r="AP60">
        <v>11.922267</v>
      </c>
      <c r="AQ60">
        <v>0</v>
      </c>
      <c r="AR60">
        <v>22.08</v>
      </c>
      <c r="AS60">
        <v>10.7616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2624.5129429999997</v>
      </c>
    </row>
    <row r="61" spans="1:117">
      <c r="A61" t="s">
        <v>103</v>
      </c>
      <c r="B61">
        <v>0</v>
      </c>
      <c r="C61">
        <v>40.950000000000003</v>
      </c>
      <c r="D61">
        <v>0</v>
      </c>
      <c r="E61">
        <v>0</v>
      </c>
      <c r="F61">
        <v>68.960999999999999</v>
      </c>
      <c r="G61">
        <v>0</v>
      </c>
      <c r="H61">
        <v>0</v>
      </c>
      <c r="I61">
        <v>87.68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130.5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45.221499999999999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51.394500000000001</v>
      </c>
      <c r="AL61">
        <v>12.782</v>
      </c>
      <c r="AM61">
        <v>0</v>
      </c>
      <c r="AN61">
        <v>0.59302999999999995</v>
      </c>
      <c r="AO61">
        <v>0</v>
      </c>
      <c r="AP61">
        <v>11.922267</v>
      </c>
      <c r="AQ61">
        <v>0</v>
      </c>
      <c r="AR61">
        <v>22.08</v>
      </c>
      <c r="AS61">
        <v>10.7616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2624.5129429999997</v>
      </c>
    </row>
    <row r="62" spans="1:117">
      <c r="A62" t="s">
        <v>104</v>
      </c>
      <c r="B62">
        <v>0</v>
      </c>
      <c r="C62">
        <v>40.950000000000003</v>
      </c>
      <c r="D62">
        <v>0</v>
      </c>
      <c r="E62">
        <v>0</v>
      </c>
      <c r="F62">
        <v>68.960999999999999</v>
      </c>
      <c r="G62">
        <v>0</v>
      </c>
      <c r="H62">
        <v>0</v>
      </c>
      <c r="I62">
        <v>87.68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130.5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45.221499999999999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51.394500000000001</v>
      </c>
      <c r="AL62">
        <v>12.782</v>
      </c>
      <c r="AM62">
        <v>0</v>
      </c>
      <c r="AN62">
        <v>0.59302999999999995</v>
      </c>
      <c r="AO62">
        <v>0</v>
      </c>
      <c r="AP62">
        <v>3.2025000000000001</v>
      </c>
      <c r="AQ62">
        <v>15.561</v>
      </c>
      <c r="AR62">
        <v>22.08</v>
      </c>
      <c r="AS62">
        <v>10.7616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2631.3541759999998</v>
      </c>
    </row>
    <row r="63" spans="1:117">
      <c r="A63" t="s">
        <v>105</v>
      </c>
      <c r="B63">
        <v>0</v>
      </c>
      <c r="C63">
        <v>40.950000000000003</v>
      </c>
      <c r="D63">
        <v>0</v>
      </c>
      <c r="E63">
        <v>0</v>
      </c>
      <c r="F63">
        <v>68.960999999999999</v>
      </c>
      <c r="G63">
        <v>0</v>
      </c>
      <c r="H63">
        <v>0</v>
      </c>
      <c r="I63">
        <v>87.68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130.5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45.221499999999999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51.394500000000001</v>
      </c>
      <c r="AL63">
        <v>12.782</v>
      </c>
      <c r="AM63">
        <v>0</v>
      </c>
      <c r="AN63">
        <v>0.59302999999999995</v>
      </c>
      <c r="AO63">
        <v>0</v>
      </c>
      <c r="AP63">
        <v>3.2025000000000001</v>
      </c>
      <c r="AQ63">
        <v>15.561</v>
      </c>
      <c r="AR63">
        <v>22.08</v>
      </c>
      <c r="AS63">
        <v>10.7616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2631.3541759999998</v>
      </c>
    </row>
    <row r="64" spans="1:117">
      <c r="A64" t="s">
        <v>106</v>
      </c>
      <c r="B64">
        <v>0</v>
      </c>
      <c r="C64">
        <v>40.950000000000003</v>
      </c>
      <c r="D64">
        <v>0</v>
      </c>
      <c r="E64">
        <v>0</v>
      </c>
      <c r="F64">
        <v>68.960999999999999</v>
      </c>
      <c r="G64">
        <v>0</v>
      </c>
      <c r="H64">
        <v>0</v>
      </c>
      <c r="I64">
        <v>87.68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130.5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20.834</v>
      </c>
      <c r="AI64">
        <v>0</v>
      </c>
      <c r="AJ64">
        <v>0</v>
      </c>
      <c r="AK64">
        <v>51.394500000000001</v>
      </c>
      <c r="AL64">
        <v>12.782</v>
      </c>
      <c r="AM64">
        <v>0</v>
      </c>
      <c r="AN64">
        <v>0.59302999999999995</v>
      </c>
      <c r="AO64">
        <v>0</v>
      </c>
      <c r="AP64">
        <v>11.922267</v>
      </c>
      <c r="AQ64">
        <v>15.561</v>
      </c>
      <c r="AR64">
        <v>22.08</v>
      </c>
      <c r="AS64">
        <v>10.7616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2660.9079429999997</v>
      </c>
    </row>
    <row r="65" spans="1:117">
      <c r="A65" t="s">
        <v>107</v>
      </c>
      <c r="B65">
        <v>0</v>
      </c>
      <c r="C65">
        <v>40.950000000000003</v>
      </c>
      <c r="D65">
        <v>0</v>
      </c>
      <c r="E65">
        <v>0</v>
      </c>
      <c r="F65">
        <v>68.960999999999999</v>
      </c>
      <c r="G65">
        <v>0</v>
      </c>
      <c r="H65">
        <v>0</v>
      </c>
      <c r="I65">
        <v>87.68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130.5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20.834</v>
      </c>
      <c r="AI65">
        <v>0</v>
      </c>
      <c r="AJ65">
        <v>0</v>
      </c>
      <c r="AK65">
        <v>51.394500000000001</v>
      </c>
      <c r="AL65">
        <v>12.782</v>
      </c>
      <c r="AM65">
        <v>0</v>
      </c>
      <c r="AN65">
        <v>0.59302999999999995</v>
      </c>
      <c r="AO65">
        <v>0</v>
      </c>
      <c r="AP65">
        <v>3.843</v>
      </c>
      <c r="AQ65">
        <v>15.561</v>
      </c>
      <c r="AR65">
        <v>49.68</v>
      </c>
      <c r="AS65">
        <v>10.7616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2680.4286759999995</v>
      </c>
    </row>
    <row r="66" spans="1:117">
      <c r="A66" t="s">
        <v>108</v>
      </c>
      <c r="B66">
        <v>0</v>
      </c>
      <c r="C66">
        <v>40.950000000000003</v>
      </c>
      <c r="D66">
        <v>0</v>
      </c>
      <c r="E66">
        <v>0</v>
      </c>
      <c r="F66">
        <v>68.960999999999999</v>
      </c>
      <c r="G66">
        <v>0</v>
      </c>
      <c r="H66">
        <v>0</v>
      </c>
      <c r="I66">
        <v>87.68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130.5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20.834</v>
      </c>
      <c r="AI66">
        <v>0</v>
      </c>
      <c r="AJ66">
        <v>0</v>
      </c>
      <c r="AK66">
        <v>51.394500000000001</v>
      </c>
      <c r="AL66">
        <v>12.782</v>
      </c>
      <c r="AM66">
        <v>0</v>
      </c>
      <c r="AN66">
        <v>0.59302999999999995</v>
      </c>
      <c r="AO66">
        <v>0</v>
      </c>
      <c r="AP66">
        <v>3.843</v>
      </c>
      <c r="AQ66">
        <v>31.122</v>
      </c>
      <c r="AR66">
        <v>49.68</v>
      </c>
      <c r="AS66">
        <v>10.7616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2695.9896759999992</v>
      </c>
    </row>
    <row r="67" spans="1:117">
      <c r="A67" t="s">
        <v>109</v>
      </c>
      <c r="B67">
        <v>0</v>
      </c>
      <c r="C67">
        <v>40.950000000000003</v>
      </c>
      <c r="D67">
        <v>0</v>
      </c>
      <c r="E67">
        <v>0</v>
      </c>
      <c r="F67">
        <v>68.960999999999999</v>
      </c>
      <c r="G67">
        <v>0</v>
      </c>
      <c r="H67">
        <v>0</v>
      </c>
      <c r="I67">
        <v>87.68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130.5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22.728000000000002</v>
      </c>
      <c r="AI67">
        <v>0</v>
      </c>
      <c r="AJ67">
        <v>0</v>
      </c>
      <c r="AK67">
        <v>51.394500000000001</v>
      </c>
      <c r="AL67">
        <v>2.5564</v>
      </c>
      <c r="AM67">
        <v>0</v>
      </c>
      <c r="AN67">
        <v>0.59302999999999995</v>
      </c>
      <c r="AO67">
        <v>0</v>
      </c>
      <c r="AP67">
        <v>3.843</v>
      </c>
      <c r="AQ67">
        <v>31.122</v>
      </c>
      <c r="AR67">
        <v>8.8320000000000007</v>
      </c>
      <c r="AS67">
        <v>14.7972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2650.8456759999995</v>
      </c>
    </row>
    <row r="68" spans="1:117">
      <c r="A68" t="s">
        <v>110</v>
      </c>
      <c r="B68">
        <v>0</v>
      </c>
      <c r="C68">
        <v>40.950000000000003</v>
      </c>
      <c r="D68">
        <v>0</v>
      </c>
      <c r="E68">
        <v>0</v>
      </c>
      <c r="F68">
        <v>68.960999999999999</v>
      </c>
      <c r="G68">
        <v>0</v>
      </c>
      <c r="H68">
        <v>0</v>
      </c>
      <c r="I68">
        <v>87.68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130.5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23.390899999999998</v>
      </c>
      <c r="AI68">
        <v>0</v>
      </c>
      <c r="AJ68">
        <v>0</v>
      </c>
      <c r="AK68">
        <v>51.394500000000001</v>
      </c>
      <c r="AL68">
        <v>2.5564</v>
      </c>
      <c r="AM68">
        <v>0</v>
      </c>
      <c r="AN68">
        <v>0.59302999999999995</v>
      </c>
      <c r="AO68">
        <v>0</v>
      </c>
      <c r="AP68">
        <v>3.843</v>
      </c>
      <c r="AQ68">
        <v>31.122</v>
      </c>
      <c r="AR68">
        <v>8.8320000000000007</v>
      </c>
      <c r="AS68">
        <v>14.7972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2651.5085759999993</v>
      </c>
    </row>
    <row r="69" spans="1:117">
      <c r="A69" t="s">
        <v>111</v>
      </c>
      <c r="B69">
        <v>0</v>
      </c>
      <c r="C69">
        <v>40.950000000000003</v>
      </c>
      <c r="D69">
        <v>0</v>
      </c>
      <c r="E69">
        <v>0</v>
      </c>
      <c r="F69">
        <v>68.960999999999999</v>
      </c>
      <c r="G69">
        <v>0</v>
      </c>
      <c r="H69">
        <v>0</v>
      </c>
      <c r="I69">
        <v>87.68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130.5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23.390899999999998</v>
      </c>
      <c r="AI69">
        <v>0</v>
      </c>
      <c r="AJ69">
        <v>0</v>
      </c>
      <c r="AK69">
        <v>51.394500000000001</v>
      </c>
      <c r="AL69">
        <v>2.5564</v>
      </c>
      <c r="AM69">
        <v>0</v>
      </c>
      <c r="AN69">
        <v>0.59302999999999995</v>
      </c>
      <c r="AO69">
        <v>0</v>
      </c>
      <c r="AP69">
        <v>11.922267</v>
      </c>
      <c r="AQ69">
        <v>31.122</v>
      </c>
      <c r="AR69">
        <v>8.8320000000000007</v>
      </c>
      <c r="AS69">
        <v>14.7972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2659.5878429999993</v>
      </c>
    </row>
    <row r="70" spans="1:117">
      <c r="A70" t="s">
        <v>112</v>
      </c>
      <c r="B70">
        <v>0</v>
      </c>
      <c r="C70">
        <v>40.950000000000003</v>
      </c>
      <c r="D70">
        <v>0</v>
      </c>
      <c r="E70">
        <v>0</v>
      </c>
      <c r="F70">
        <v>68.960999999999999</v>
      </c>
      <c r="G70">
        <v>0</v>
      </c>
      <c r="H70">
        <v>0</v>
      </c>
      <c r="I70">
        <v>87.68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130.5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42.615000000000002</v>
      </c>
      <c r="AI70">
        <v>0</v>
      </c>
      <c r="AJ70">
        <v>0</v>
      </c>
      <c r="AK70">
        <v>51.394500000000001</v>
      </c>
      <c r="AL70">
        <v>2.5564</v>
      </c>
      <c r="AM70">
        <v>0</v>
      </c>
      <c r="AN70">
        <v>0.59302999999999995</v>
      </c>
      <c r="AO70">
        <v>0</v>
      </c>
      <c r="AP70">
        <v>3.843</v>
      </c>
      <c r="AQ70">
        <v>31.122</v>
      </c>
      <c r="AR70">
        <v>8.8320000000000007</v>
      </c>
      <c r="AS70">
        <v>14.7972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2670.7326759999992</v>
      </c>
    </row>
    <row r="71" spans="1:117">
      <c r="A71" t="s">
        <v>113</v>
      </c>
      <c r="B71">
        <v>0</v>
      </c>
      <c r="C71">
        <v>40.950000000000003</v>
      </c>
      <c r="D71">
        <v>0</v>
      </c>
      <c r="E71">
        <v>0</v>
      </c>
      <c r="F71">
        <v>68.960999999999999</v>
      </c>
      <c r="G71">
        <v>0</v>
      </c>
      <c r="H71">
        <v>0</v>
      </c>
      <c r="I71">
        <v>87.68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130.5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45.221499999999999</v>
      </c>
      <c r="X71">
        <v>98.34375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1.321</v>
      </c>
      <c r="AE71">
        <v>16.478852</v>
      </c>
      <c r="AF71">
        <v>8.8740000000000006</v>
      </c>
      <c r="AG71">
        <v>0</v>
      </c>
      <c r="AH71">
        <v>42.615000000000002</v>
      </c>
      <c r="AI71">
        <v>0</v>
      </c>
      <c r="AJ71">
        <v>0</v>
      </c>
      <c r="AK71">
        <v>51.394500000000001</v>
      </c>
      <c r="AL71">
        <v>12.782</v>
      </c>
      <c r="AM71">
        <v>0</v>
      </c>
      <c r="AN71">
        <v>0.59302999999999995</v>
      </c>
      <c r="AO71">
        <v>0</v>
      </c>
      <c r="AP71">
        <v>3.843</v>
      </c>
      <c r="AQ71">
        <v>31.122</v>
      </c>
      <c r="AR71">
        <v>8.8320000000000007</v>
      </c>
      <c r="AS71">
        <v>10.7616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2691.4137159999991</v>
      </c>
    </row>
    <row r="72" spans="1:117">
      <c r="A72" t="s">
        <v>114</v>
      </c>
      <c r="B72">
        <v>0</v>
      </c>
      <c r="C72">
        <v>40.950000000000003</v>
      </c>
      <c r="D72">
        <v>0</v>
      </c>
      <c r="E72">
        <v>0</v>
      </c>
      <c r="F72">
        <v>68.960999999999999</v>
      </c>
      <c r="G72">
        <v>0</v>
      </c>
      <c r="H72">
        <v>0</v>
      </c>
      <c r="I72">
        <v>87.68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130.5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45.221499999999999</v>
      </c>
      <c r="X72">
        <v>98.34375</v>
      </c>
      <c r="Y72">
        <v>0</v>
      </c>
      <c r="Z72">
        <v>0</v>
      </c>
      <c r="AA72">
        <v>7.0309999999999997</v>
      </c>
      <c r="AB72">
        <v>13.17004</v>
      </c>
      <c r="AC72">
        <v>0</v>
      </c>
      <c r="AD72">
        <v>9.1360360000000007</v>
      </c>
      <c r="AE72">
        <v>16.478852</v>
      </c>
      <c r="AF72">
        <v>8.8740000000000006</v>
      </c>
      <c r="AG72">
        <v>0</v>
      </c>
      <c r="AH72">
        <v>42.615000000000002</v>
      </c>
      <c r="AI72">
        <v>3.1825000000000001</v>
      </c>
      <c r="AJ72">
        <v>0</v>
      </c>
      <c r="AK72">
        <v>51.394500000000001</v>
      </c>
      <c r="AL72">
        <v>12.782</v>
      </c>
      <c r="AM72">
        <v>0</v>
      </c>
      <c r="AN72">
        <v>0.59302999999999995</v>
      </c>
      <c r="AO72">
        <v>0</v>
      </c>
      <c r="AP72">
        <v>3.843</v>
      </c>
      <c r="AQ72">
        <v>31.122</v>
      </c>
      <c r="AR72">
        <v>8.8320000000000007</v>
      </c>
      <c r="AS72">
        <v>10.7616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2709.4422519999989</v>
      </c>
    </row>
    <row r="73" spans="1:117">
      <c r="A73" t="s">
        <v>115</v>
      </c>
      <c r="B73">
        <v>0</v>
      </c>
      <c r="C73">
        <v>40.950000000000003</v>
      </c>
      <c r="D73">
        <v>0</v>
      </c>
      <c r="E73">
        <v>0</v>
      </c>
      <c r="F73">
        <v>68.960999999999999</v>
      </c>
      <c r="G73">
        <v>0</v>
      </c>
      <c r="H73">
        <v>0</v>
      </c>
      <c r="I73">
        <v>87.68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130.5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45.221499999999999</v>
      </c>
      <c r="X73">
        <v>98.34375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0</v>
      </c>
      <c r="AH73">
        <v>61.839100000000002</v>
      </c>
      <c r="AI73">
        <v>6.3650000000000002</v>
      </c>
      <c r="AJ73">
        <v>0</v>
      </c>
      <c r="AK73">
        <v>51.394500000000001</v>
      </c>
      <c r="AL73">
        <v>12.782</v>
      </c>
      <c r="AM73">
        <v>0</v>
      </c>
      <c r="AN73">
        <v>0.59302999999999995</v>
      </c>
      <c r="AO73">
        <v>0</v>
      </c>
      <c r="AP73">
        <v>3.843</v>
      </c>
      <c r="AQ73">
        <v>62.244</v>
      </c>
      <c r="AR73">
        <v>4.4160000000000004</v>
      </c>
      <c r="AS73">
        <v>10.7616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140.02000000000001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2774.0428880000004</v>
      </c>
    </row>
    <row r="74" spans="1:117">
      <c r="A74" t="s">
        <v>116</v>
      </c>
      <c r="B74">
        <v>0</v>
      </c>
      <c r="C74">
        <v>40.950000000000003</v>
      </c>
      <c r="D74">
        <v>0</v>
      </c>
      <c r="E74">
        <v>0</v>
      </c>
      <c r="F74">
        <v>68.960999999999999</v>
      </c>
      <c r="G74">
        <v>0</v>
      </c>
      <c r="H74">
        <v>0</v>
      </c>
      <c r="I74">
        <v>87.68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130.5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45.221499999999999</v>
      </c>
      <c r="X74">
        <v>98.34375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27.408107999999999</v>
      </c>
      <c r="AE74">
        <v>32.957704</v>
      </c>
      <c r="AF74">
        <v>17.748000000000001</v>
      </c>
      <c r="AG74">
        <v>0</v>
      </c>
      <c r="AH74">
        <v>80.7791</v>
      </c>
      <c r="AI74">
        <v>32.700823999999997</v>
      </c>
      <c r="AJ74">
        <v>0</v>
      </c>
      <c r="AK74">
        <v>51.394500000000001</v>
      </c>
      <c r="AL74">
        <v>12.782</v>
      </c>
      <c r="AM74">
        <v>0</v>
      </c>
      <c r="AN74">
        <v>0.59302999999999995</v>
      </c>
      <c r="AO74">
        <v>0</v>
      </c>
      <c r="AP74">
        <v>3.843</v>
      </c>
      <c r="AQ74">
        <v>62.244</v>
      </c>
      <c r="AR74">
        <v>4.4160000000000004</v>
      </c>
      <c r="AS74">
        <v>10.7616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140.02000000000001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2867.8696000000004</v>
      </c>
    </row>
    <row r="75" spans="1:117">
      <c r="A75" t="s">
        <v>117</v>
      </c>
      <c r="B75">
        <v>0</v>
      </c>
      <c r="C75">
        <v>40.950000000000003</v>
      </c>
      <c r="D75">
        <v>0</v>
      </c>
      <c r="E75">
        <v>0</v>
      </c>
      <c r="F75">
        <v>68.960999999999999</v>
      </c>
      <c r="G75">
        <v>0</v>
      </c>
      <c r="H75">
        <v>0</v>
      </c>
      <c r="I75">
        <v>87.68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130.5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45.221499999999999</v>
      </c>
      <c r="X75">
        <v>98.34375</v>
      </c>
      <c r="Y75">
        <v>0</v>
      </c>
      <c r="Z75">
        <v>3.3</v>
      </c>
      <c r="AA75">
        <v>39.5</v>
      </c>
      <c r="AB75">
        <v>26.34008</v>
      </c>
      <c r="AC75">
        <v>2.5468000000000002</v>
      </c>
      <c r="AD75">
        <v>27.408107999999999</v>
      </c>
      <c r="AE75">
        <v>32.957704</v>
      </c>
      <c r="AF75">
        <v>17.748000000000001</v>
      </c>
      <c r="AG75">
        <v>0</v>
      </c>
      <c r="AH75">
        <v>94.7</v>
      </c>
      <c r="AI75">
        <v>32.700823999999997</v>
      </c>
      <c r="AJ75">
        <v>0</v>
      </c>
      <c r="AK75">
        <v>51.394500000000001</v>
      </c>
      <c r="AL75">
        <v>12.782</v>
      </c>
      <c r="AM75">
        <v>4.7988</v>
      </c>
      <c r="AN75">
        <v>0.59302999999999995</v>
      </c>
      <c r="AO75">
        <v>0</v>
      </c>
      <c r="AP75">
        <v>3.843</v>
      </c>
      <c r="AQ75">
        <v>62.244</v>
      </c>
      <c r="AR75">
        <v>49.68</v>
      </c>
      <c r="AS75">
        <v>14.7972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140.02000000000001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2966.3607400000001</v>
      </c>
    </row>
    <row r="76" spans="1:117">
      <c r="A76" t="s">
        <v>118</v>
      </c>
      <c r="B76">
        <v>0</v>
      </c>
      <c r="C76">
        <v>40.950000000000003</v>
      </c>
      <c r="D76">
        <v>0</v>
      </c>
      <c r="E76">
        <v>0</v>
      </c>
      <c r="F76">
        <v>68.960999999999999</v>
      </c>
      <c r="G76">
        <v>0</v>
      </c>
      <c r="H76">
        <v>0</v>
      </c>
      <c r="I76">
        <v>87.68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130.5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45.221499999999999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29.58</v>
      </c>
      <c r="AG76">
        <v>0</v>
      </c>
      <c r="AH76">
        <v>140.34540000000001</v>
      </c>
      <c r="AI76">
        <v>32.700823999999997</v>
      </c>
      <c r="AJ76">
        <v>0</v>
      </c>
      <c r="AK76">
        <v>51.394500000000001</v>
      </c>
      <c r="AL76">
        <v>12.782</v>
      </c>
      <c r="AM76">
        <v>9.3309999999999995</v>
      </c>
      <c r="AN76">
        <v>0.59302999999999995</v>
      </c>
      <c r="AO76">
        <v>0</v>
      </c>
      <c r="AP76">
        <v>3.843</v>
      </c>
      <c r="AQ76">
        <v>62.244</v>
      </c>
      <c r="AR76">
        <v>49.68</v>
      </c>
      <c r="AS76">
        <v>14.7972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140.02000000000001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3102.8937289999999</v>
      </c>
    </row>
    <row r="77" spans="1:117">
      <c r="A77" t="s">
        <v>119</v>
      </c>
      <c r="B77">
        <v>0</v>
      </c>
      <c r="C77">
        <v>40.950000000000003</v>
      </c>
      <c r="D77">
        <v>0</v>
      </c>
      <c r="E77">
        <v>0</v>
      </c>
      <c r="F77">
        <v>68.960999999999999</v>
      </c>
      <c r="G77">
        <v>0</v>
      </c>
      <c r="H77">
        <v>0</v>
      </c>
      <c r="I77">
        <v>87.68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130.5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45.221499999999999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29.58</v>
      </c>
      <c r="AG77">
        <v>0</v>
      </c>
      <c r="AH77">
        <v>140.34540000000001</v>
      </c>
      <c r="AI77">
        <v>32.700823999999997</v>
      </c>
      <c r="AJ77">
        <v>0</v>
      </c>
      <c r="AK77">
        <v>51.394500000000001</v>
      </c>
      <c r="AL77">
        <v>12.782</v>
      </c>
      <c r="AM77">
        <v>15.804048</v>
      </c>
      <c r="AN77">
        <v>0.59302999999999995</v>
      </c>
      <c r="AO77">
        <v>0</v>
      </c>
      <c r="AP77">
        <v>3.843</v>
      </c>
      <c r="AQ77">
        <v>62.244</v>
      </c>
      <c r="AR77">
        <v>8.8320000000000007</v>
      </c>
      <c r="AS77">
        <v>14.7972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140.02000000000001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3068.5187769999998</v>
      </c>
    </row>
    <row r="78" spans="1:117">
      <c r="A78" t="s">
        <v>120</v>
      </c>
      <c r="B78">
        <v>0</v>
      </c>
      <c r="C78">
        <v>40.950000000000003</v>
      </c>
      <c r="D78">
        <v>0</v>
      </c>
      <c r="E78">
        <v>0</v>
      </c>
      <c r="F78">
        <v>68.960999999999999</v>
      </c>
      <c r="G78">
        <v>0</v>
      </c>
      <c r="H78">
        <v>0</v>
      </c>
      <c r="I78">
        <v>87.68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130.5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45.221499999999999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29.58</v>
      </c>
      <c r="AG78">
        <v>0</v>
      </c>
      <c r="AH78">
        <v>140.34540000000001</v>
      </c>
      <c r="AI78">
        <v>32.700823999999997</v>
      </c>
      <c r="AJ78">
        <v>0</v>
      </c>
      <c r="AK78">
        <v>51.394500000000001</v>
      </c>
      <c r="AL78">
        <v>12.782</v>
      </c>
      <c r="AM78">
        <v>15.804048</v>
      </c>
      <c r="AN78">
        <v>0.59302999999999995</v>
      </c>
      <c r="AO78">
        <v>0</v>
      </c>
      <c r="AP78">
        <v>3.843</v>
      </c>
      <c r="AQ78">
        <v>62.244</v>
      </c>
      <c r="AR78">
        <v>8.8320000000000007</v>
      </c>
      <c r="AS78">
        <v>14.7972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140.02000000000001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3068.5187769999998</v>
      </c>
    </row>
    <row r="79" spans="1:117">
      <c r="A79" t="s">
        <v>121</v>
      </c>
      <c r="B79">
        <v>0</v>
      </c>
      <c r="C79">
        <v>40.950000000000003</v>
      </c>
      <c r="D79">
        <v>0</v>
      </c>
      <c r="E79">
        <v>0</v>
      </c>
      <c r="F79">
        <v>68.960999999999999</v>
      </c>
      <c r="G79">
        <v>0</v>
      </c>
      <c r="H79">
        <v>0</v>
      </c>
      <c r="I79">
        <v>87.68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130.5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45.221499999999999</v>
      </c>
      <c r="X79">
        <v>98.34375</v>
      </c>
      <c r="Y79">
        <v>0</v>
      </c>
      <c r="Z79">
        <v>19.5624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29.58</v>
      </c>
      <c r="AG79">
        <v>0</v>
      </c>
      <c r="AH79">
        <v>140.34540000000001</v>
      </c>
      <c r="AI79">
        <v>16.350411999999999</v>
      </c>
      <c r="AJ79">
        <v>0</v>
      </c>
      <c r="AK79">
        <v>51.394500000000001</v>
      </c>
      <c r="AL79">
        <v>12.782</v>
      </c>
      <c r="AM79">
        <v>15.804048</v>
      </c>
      <c r="AN79">
        <v>0.59302999999999995</v>
      </c>
      <c r="AO79">
        <v>0</v>
      </c>
      <c r="AP79">
        <v>3.843</v>
      </c>
      <c r="AQ79">
        <v>62.244</v>
      </c>
      <c r="AR79">
        <v>8.8320000000000007</v>
      </c>
      <c r="AS79">
        <v>10.7616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3034.6296849999994</v>
      </c>
    </row>
    <row r="80" spans="1:117">
      <c r="A80" t="s">
        <v>122</v>
      </c>
      <c r="B80">
        <v>0</v>
      </c>
      <c r="C80">
        <v>40.950000000000003</v>
      </c>
      <c r="D80">
        <v>0</v>
      </c>
      <c r="E80">
        <v>0</v>
      </c>
      <c r="F80">
        <v>68.960999999999999</v>
      </c>
      <c r="G80">
        <v>0</v>
      </c>
      <c r="H80">
        <v>0</v>
      </c>
      <c r="I80">
        <v>87.68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130.5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45.221499999999999</v>
      </c>
      <c r="X80">
        <v>98.34375</v>
      </c>
      <c r="Y80">
        <v>0</v>
      </c>
      <c r="Z80">
        <v>19.5624</v>
      </c>
      <c r="AA80">
        <v>28.045000000000002</v>
      </c>
      <c r="AB80">
        <v>39.510120000000001</v>
      </c>
      <c r="AC80">
        <v>9.6778399999999998</v>
      </c>
      <c r="AD80">
        <v>36.544144000000003</v>
      </c>
      <c r="AE80">
        <v>49.436556000000003</v>
      </c>
      <c r="AF80">
        <v>29.58</v>
      </c>
      <c r="AG80">
        <v>0</v>
      </c>
      <c r="AH80">
        <v>140.34540000000001</v>
      </c>
      <c r="AI80">
        <v>3.819</v>
      </c>
      <c r="AJ80">
        <v>0</v>
      </c>
      <c r="AK80">
        <v>51.394500000000001</v>
      </c>
      <c r="AL80">
        <v>12.782</v>
      </c>
      <c r="AM80">
        <v>15.804048</v>
      </c>
      <c r="AN80">
        <v>0.59302999999999995</v>
      </c>
      <c r="AO80">
        <v>0</v>
      </c>
      <c r="AP80">
        <v>3.843</v>
      </c>
      <c r="AQ80">
        <v>62.244</v>
      </c>
      <c r="AR80">
        <v>8.8320000000000007</v>
      </c>
      <c r="AS80">
        <v>10.7616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3012.4013319999995</v>
      </c>
    </row>
    <row r="81" spans="1:117">
      <c r="A81" t="s">
        <v>123</v>
      </c>
      <c r="B81">
        <v>0</v>
      </c>
      <c r="C81">
        <v>40.950000000000003</v>
      </c>
      <c r="D81">
        <v>0</v>
      </c>
      <c r="E81">
        <v>0</v>
      </c>
      <c r="F81">
        <v>68.960999999999999</v>
      </c>
      <c r="G81">
        <v>0</v>
      </c>
      <c r="H81">
        <v>0</v>
      </c>
      <c r="I81">
        <v>87.68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130.5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45.221499999999999</v>
      </c>
      <c r="X81">
        <v>98.34375</v>
      </c>
      <c r="Y81">
        <v>0</v>
      </c>
      <c r="Z81">
        <v>6.5208000000000004</v>
      </c>
      <c r="AA81">
        <v>26.07</v>
      </c>
      <c r="AB81">
        <v>39.510120000000001</v>
      </c>
      <c r="AC81">
        <v>9.6778399999999998</v>
      </c>
      <c r="AD81">
        <v>36.544144000000003</v>
      </c>
      <c r="AE81">
        <v>49.436556000000003</v>
      </c>
      <c r="AF81">
        <v>29.58</v>
      </c>
      <c r="AG81">
        <v>0</v>
      </c>
      <c r="AH81">
        <v>123.11</v>
      </c>
      <c r="AI81">
        <v>0</v>
      </c>
      <c r="AJ81">
        <v>0</v>
      </c>
      <c r="AK81">
        <v>51.394500000000001</v>
      </c>
      <c r="AL81">
        <v>3.4860000000000002</v>
      </c>
      <c r="AM81">
        <v>10.557359999999999</v>
      </c>
      <c r="AN81">
        <v>0.59302999999999995</v>
      </c>
      <c r="AO81">
        <v>0</v>
      </c>
      <c r="AP81">
        <v>3.843</v>
      </c>
      <c r="AQ81">
        <v>62.244</v>
      </c>
      <c r="AR81">
        <v>8.8320000000000007</v>
      </c>
      <c r="AS81">
        <v>10.7616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2961.7876439999991</v>
      </c>
    </row>
    <row r="82" spans="1:117">
      <c r="A82" t="s">
        <v>124</v>
      </c>
      <c r="B82">
        <v>0</v>
      </c>
      <c r="C82">
        <v>40.950000000000003</v>
      </c>
      <c r="D82">
        <v>0</v>
      </c>
      <c r="E82">
        <v>0</v>
      </c>
      <c r="F82">
        <v>68.960999999999999</v>
      </c>
      <c r="G82">
        <v>0</v>
      </c>
      <c r="H82">
        <v>0</v>
      </c>
      <c r="I82">
        <v>87.68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130.5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45.221499999999999</v>
      </c>
      <c r="X82">
        <v>98.34375</v>
      </c>
      <c r="Y82">
        <v>0</v>
      </c>
      <c r="Z82">
        <v>0</v>
      </c>
      <c r="AA82">
        <v>13.983000000000001</v>
      </c>
      <c r="AB82">
        <v>39.510120000000001</v>
      </c>
      <c r="AC82">
        <v>0</v>
      </c>
      <c r="AD82">
        <v>27.3447</v>
      </c>
      <c r="AE82">
        <v>49.436556000000003</v>
      </c>
      <c r="AF82">
        <v>18.734000000000002</v>
      </c>
      <c r="AG82">
        <v>0</v>
      </c>
      <c r="AH82">
        <v>108.905</v>
      </c>
      <c r="AI82">
        <v>0</v>
      </c>
      <c r="AJ82">
        <v>0</v>
      </c>
      <c r="AK82">
        <v>51.394500000000001</v>
      </c>
      <c r="AL82">
        <v>3.4860000000000002</v>
      </c>
      <c r="AM82">
        <v>9.7309000000000001</v>
      </c>
      <c r="AN82">
        <v>0.59302999999999995</v>
      </c>
      <c r="AO82">
        <v>0</v>
      </c>
      <c r="AP82">
        <v>3.843</v>
      </c>
      <c r="AQ82">
        <v>62.244</v>
      </c>
      <c r="AR82">
        <v>8.8320000000000007</v>
      </c>
      <c r="AS82">
        <v>10.7616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2898.4250999999999</v>
      </c>
    </row>
    <row r="83" spans="1:117">
      <c r="A83" t="s">
        <v>125</v>
      </c>
      <c r="B83">
        <v>0</v>
      </c>
      <c r="C83">
        <v>40.950000000000003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130.5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45.221499999999999</v>
      </c>
      <c r="X83">
        <v>98.34375</v>
      </c>
      <c r="Y83">
        <v>0</v>
      </c>
      <c r="Z83">
        <v>0</v>
      </c>
      <c r="AA83">
        <v>13.983000000000001</v>
      </c>
      <c r="AB83">
        <v>39.510120000000001</v>
      </c>
      <c r="AC83">
        <v>0</v>
      </c>
      <c r="AD83">
        <v>18.229800000000001</v>
      </c>
      <c r="AE83">
        <v>32.957704</v>
      </c>
      <c r="AF83">
        <v>9.86</v>
      </c>
      <c r="AG83">
        <v>0</v>
      </c>
      <c r="AH83">
        <v>75.760000000000005</v>
      </c>
      <c r="AI83">
        <v>0</v>
      </c>
      <c r="AJ83">
        <v>0</v>
      </c>
      <c r="AK83">
        <v>51.394500000000001</v>
      </c>
      <c r="AL83">
        <v>12.782</v>
      </c>
      <c r="AM83">
        <v>5.2786799999999996</v>
      </c>
      <c r="AN83">
        <v>0.59302999999999995</v>
      </c>
      <c r="AO83">
        <v>0</v>
      </c>
      <c r="AP83">
        <v>3.843</v>
      </c>
      <c r="AQ83">
        <v>31.122</v>
      </c>
      <c r="AR83">
        <v>16.559999999999999</v>
      </c>
      <c r="AS83">
        <v>10.7616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2813.901128</v>
      </c>
    </row>
    <row r="84" spans="1:117">
      <c r="A84" t="s">
        <v>126</v>
      </c>
      <c r="B84">
        <v>0</v>
      </c>
      <c r="C84">
        <v>40.950000000000003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130.5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45.221499999999999</v>
      </c>
      <c r="X84">
        <v>98.34375</v>
      </c>
      <c r="Y84">
        <v>0</v>
      </c>
      <c r="Z84">
        <v>0</v>
      </c>
      <c r="AA84">
        <v>7.0309999999999997</v>
      </c>
      <c r="AB84">
        <v>26.34008</v>
      </c>
      <c r="AC84">
        <v>0</v>
      </c>
      <c r="AD84">
        <v>9.1149000000000004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51.394500000000001</v>
      </c>
      <c r="AL84">
        <v>79.376220000000004</v>
      </c>
      <c r="AM84">
        <v>5.2786799999999996</v>
      </c>
      <c r="AN84">
        <v>0.59302999999999995</v>
      </c>
      <c r="AO84">
        <v>0</v>
      </c>
      <c r="AP84">
        <v>3.843</v>
      </c>
      <c r="AQ84">
        <v>31.122</v>
      </c>
      <c r="AR84">
        <v>16.559999999999999</v>
      </c>
      <c r="AS84">
        <v>10.7616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2814.8535559999996</v>
      </c>
    </row>
    <row r="85" spans="1:117">
      <c r="A85" t="s">
        <v>127</v>
      </c>
      <c r="B85">
        <v>0</v>
      </c>
      <c r="C85">
        <v>40.950000000000003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130.5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45.221499999999999</v>
      </c>
      <c r="X85">
        <v>98.34375</v>
      </c>
      <c r="Y85">
        <v>0</v>
      </c>
      <c r="Z85">
        <v>0</v>
      </c>
      <c r="AA85">
        <v>0</v>
      </c>
      <c r="AB85">
        <v>13.0634</v>
      </c>
      <c r="AC85">
        <v>0</v>
      </c>
      <c r="AD85">
        <v>9.1149000000000004</v>
      </c>
      <c r="AE85">
        <v>16.478852</v>
      </c>
      <c r="AF85">
        <v>8.8740000000000006</v>
      </c>
      <c r="AG85">
        <v>0</v>
      </c>
      <c r="AH85">
        <v>56.82</v>
      </c>
      <c r="AI85">
        <v>0</v>
      </c>
      <c r="AJ85">
        <v>0</v>
      </c>
      <c r="AK85">
        <v>51.394500000000001</v>
      </c>
      <c r="AL85">
        <v>79.376220000000004</v>
      </c>
      <c r="AM85">
        <v>5.2786799999999996</v>
      </c>
      <c r="AN85">
        <v>0.59302999999999995</v>
      </c>
      <c r="AO85">
        <v>0</v>
      </c>
      <c r="AP85">
        <v>3.843</v>
      </c>
      <c r="AQ85">
        <v>31.122</v>
      </c>
      <c r="AR85">
        <v>19.872</v>
      </c>
      <c r="AS85">
        <v>14.7972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2801.8934759999997</v>
      </c>
    </row>
    <row r="86" spans="1:117">
      <c r="A86" t="s">
        <v>128</v>
      </c>
      <c r="B86">
        <v>0</v>
      </c>
      <c r="C86">
        <v>40.950000000000003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130.5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45.221499999999999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51.394500000000001</v>
      </c>
      <c r="AL86">
        <v>79.376220000000004</v>
      </c>
      <c r="AM86">
        <v>0</v>
      </c>
      <c r="AN86">
        <v>0.59302999999999995</v>
      </c>
      <c r="AO86">
        <v>0</v>
      </c>
      <c r="AP86">
        <v>3.843</v>
      </c>
      <c r="AQ86">
        <v>31.122</v>
      </c>
      <c r="AR86">
        <v>19.872</v>
      </c>
      <c r="AS86">
        <v>14.7972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2755.4964959999998</v>
      </c>
    </row>
    <row r="87" spans="1:117">
      <c r="A87" t="s">
        <v>129</v>
      </c>
      <c r="B87">
        <v>0</v>
      </c>
      <c r="C87">
        <v>41.475000000000001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130.5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45.221499999999999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37.880000000000003</v>
      </c>
      <c r="AI87">
        <v>0</v>
      </c>
      <c r="AJ87">
        <v>0</v>
      </c>
      <c r="AK87">
        <v>51.394500000000001</v>
      </c>
      <c r="AL87">
        <v>79.376220000000004</v>
      </c>
      <c r="AM87">
        <v>0</v>
      </c>
      <c r="AN87">
        <v>0.59302999999999995</v>
      </c>
      <c r="AO87">
        <v>0</v>
      </c>
      <c r="AP87">
        <v>3.843</v>
      </c>
      <c r="AQ87">
        <v>31.122</v>
      </c>
      <c r="AR87">
        <v>22.08</v>
      </c>
      <c r="AS87">
        <v>14.7972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2758.2294960000004</v>
      </c>
    </row>
    <row r="88" spans="1:117">
      <c r="A88" t="s">
        <v>130</v>
      </c>
      <c r="B88">
        <v>0</v>
      </c>
      <c r="C88">
        <v>41.475000000000001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130.5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45.221499999999999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37.880000000000003</v>
      </c>
      <c r="AI88">
        <v>0</v>
      </c>
      <c r="AJ88">
        <v>0</v>
      </c>
      <c r="AK88">
        <v>51.394500000000001</v>
      </c>
      <c r="AL88">
        <v>12.782</v>
      </c>
      <c r="AM88">
        <v>0</v>
      </c>
      <c r="AN88">
        <v>0.59302999999999995</v>
      </c>
      <c r="AO88">
        <v>0</v>
      </c>
      <c r="AP88">
        <v>3.843</v>
      </c>
      <c r="AQ88">
        <v>31.122</v>
      </c>
      <c r="AR88">
        <v>22.08</v>
      </c>
      <c r="AS88">
        <v>14.7972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2691.6352760000004</v>
      </c>
    </row>
    <row r="89" spans="1:117">
      <c r="A89" t="s">
        <v>131</v>
      </c>
      <c r="B89">
        <v>0</v>
      </c>
      <c r="C89">
        <v>41.475000000000001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130.5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45.221499999999999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37.880000000000003</v>
      </c>
      <c r="AI89">
        <v>0</v>
      </c>
      <c r="AJ89">
        <v>0</v>
      </c>
      <c r="AK89">
        <v>51.394500000000001</v>
      </c>
      <c r="AL89">
        <v>2.5564</v>
      </c>
      <c r="AM89">
        <v>0</v>
      </c>
      <c r="AN89">
        <v>0.59302999999999995</v>
      </c>
      <c r="AO89">
        <v>0</v>
      </c>
      <c r="AP89">
        <v>3.843</v>
      </c>
      <c r="AQ89">
        <v>31.122</v>
      </c>
      <c r="AR89">
        <v>22.08</v>
      </c>
      <c r="AS89">
        <v>16.142399999999999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2682.7548760000004</v>
      </c>
    </row>
    <row r="90" spans="1:117">
      <c r="A90" t="s">
        <v>132</v>
      </c>
      <c r="B90">
        <v>0</v>
      </c>
      <c r="C90">
        <v>41.475000000000001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130.5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45.221499999999999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37.880000000000003</v>
      </c>
      <c r="AI90">
        <v>0</v>
      </c>
      <c r="AJ90">
        <v>0</v>
      </c>
      <c r="AK90">
        <v>51.394500000000001</v>
      </c>
      <c r="AL90">
        <v>2.5564</v>
      </c>
      <c r="AM90">
        <v>0</v>
      </c>
      <c r="AN90">
        <v>0.59302999999999995</v>
      </c>
      <c r="AO90">
        <v>0</v>
      </c>
      <c r="AP90">
        <v>3.843</v>
      </c>
      <c r="AQ90">
        <v>31.122</v>
      </c>
      <c r="AR90">
        <v>22.08</v>
      </c>
      <c r="AS90">
        <v>16.142399999999999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2682.7548760000004</v>
      </c>
    </row>
    <row r="91" spans="1:117">
      <c r="A91" t="s">
        <v>133</v>
      </c>
      <c r="B91">
        <v>0</v>
      </c>
      <c r="C91">
        <v>41.475000000000001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88.775999999999996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130.5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45.221499999999999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37.880000000000003</v>
      </c>
      <c r="AI91">
        <v>0</v>
      </c>
      <c r="AJ91">
        <v>0</v>
      </c>
      <c r="AK91">
        <v>51.394500000000001</v>
      </c>
      <c r="AL91">
        <v>2.5564</v>
      </c>
      <c r="AM91">
        <v>0</v>
      </c>
      <c r="AN91">
        <v>0.59302999999999995</v>
      </c>
      <c r="AO91">
        <v>0</v>
      </c>
      <c r="AP91">
        <v>3.843</v>
      </c>
      <c r="AQ91">
        <v>31.122</v>
      </c>
      <c r="AR91">
        <v>22.08</v>
      </c>
      <c r="AS91">
        <v>16.142399999999999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2682.7548760000004</v>
      </c>
    </row>
    <row r="92" spans="1:117">
      <c r="A92" t="s">
        <v>134</v>
      </c>
      <c r="B92">
        <v>0</v>
      </c>
      <c r="C92">
        <v>41.475000000000001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88.775999999999996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130.5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45.221499999999999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37.880000000000003</v>
      </c>
      <c r="AI92">
        <v>0</v>
      </c>
      <c r="AJ92">
        <v>0</v>
      </c>
      <c r="AK92">
        <v>51.394500000000001</v>
      </c>
      <c r="AL92">
        <v>2.5564</v>
      </c>
      <c r="AM92">
        <v>0</v>
      </c>
      <c r="AN92">
        <v>0.59302999999999995</v>
      </c>
      <c r="AO92">
        <v>0</v>
      </c>
      <c r="AP92">
        <v>3.843</v>
      </c>
      <c r="AQ92">
        <v>31.122</v>
      </c>
      <c r="AR92">
        <v>22.08</v>
      </c>
      <c r="AS92">
        <v>16.142399999999999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2682.7548760000004</v>
      </c>
    </row>
    <row r="93" spans="1:117">
      <c r="A93" t="s">
        <v>135</v>
      </c>
      <c r="B93">
        <v>0</v>
      </c>
      <c r="C93">
        <v>41.475000000000001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88.775999999999996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130.5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45.221499999999999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37.880000000000003</v>
      </c>
      <c r="AI93">
        <v>0</v>
      </c>
      <c r="AJ93">
        <v>0</v>
      </c>
      <c r="AK93">
        <v>51.394500000000001</v>
      </c>
      <c r="AL93">
        <v>2.5564</v>
      </c>
      <c r="AM93">
        <v>0</v>
      </c>
      <c r="AN93">
        <v>0.59302999999999995</v>
      </c>
      <c r="AO93">
        <v>0</v>
      </c>
      <c r="AP93">
        <v>5.1239999999999997</v>
      </c>
      <c r="AQ93">
        <v>31.122</v>
      </c>
      <c r="AR93">
        <v>22.08</v>
      </c>
      <c r="AS93">
        <v>14.7972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2682.6906760000002</v>
      </c>
    </row>
    <row r="94" spans="1:117">
      <c r="A94" t="s">
        <v>136</v>
      </c>
      <c r="B94">
        <v>0</v>
      </c>
      <c r="C94">
        <v>41.475000000000001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88.775999999999996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130.5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45.221499999999999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18.940000000000001</v>
      </c>
      <c r="AI94">
        <v>0</v>
      </c>
      <c r="AJ94">
        <v>0</v>
      </c>
      <c r="AK94">
        <v>51.394500000000001</v>
      </c>
      <c r="AL94">
        <v>2.5564</v>
      </c>
      <c r="AM94">
        <v>0</v>
      </c>
      <c r="AN94">
        <v>0.59302999999999995</v>
      </c>
      <c r="AO94">
        <v>0</v>
      </c>
      <c r="AP94">
        <v>5.1239999999999997</v>
      </c>
      <c r="AQ94">
        <v>31.122</v>
      </c>
      <c r="AR94">
        <v>22.08</v>
      </c>
      <c r="AS94">
        <v>14.7972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2663.7506760000001</v>
      </c>
    </row>
    <row r="95" spans="1:117">
      <c r="A95" t="s">
        <v>137</v>
      </c>
      <c r="B95">
        <v>0</v>
      </c>
      <c r="C95">
        <v>42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88.775999999999996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130.5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45.221499999999999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51.394500000000001</v>
      </c>
      <c r="AL95">
        <v>2.5564</v>
      </c>
      <c r="AM95">
        <v>0</v>
      </c>
      <c r="AN95">
        <v>0.59302999999999995</v>
      </c>
      <c r="AO95">
        <v>0</v>
      </c>
      <c r="AP95">
        <v>5.1239999999999997</v>
      </c>
      <c r="AQ95">
        <v>31.122</v>
      </c>
      <c r="AR95">
        <v>16.559999999999999</v>
      </c>
      <c r="AS95">
        <v>14.7972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2639.8156759999997</v>
      </c>
    </row>
    <row r="96" spans="1:117">
      <c r="A96" t="s">
        <v>138</v>
      </c>
      <c r="B96">
        <v>0</v>
      </c>
      <c r="C96">
        <v>42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88.775999999999996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130.5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45.221499999999999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51.394500000000001</v>
      </c>
      <c r="AL96">
        <v>2.5564</v>
      </c>
      <c r="AM96">
        <v>0</v>
      </c>
      <c r="AN96">
        <v>0.59302999999999995</v>
      </c>
      <c r="AO96">
        <v>0</v>
      </c>
      <c r="AP96">
        <v>5.1239999999999997</v>
      </c>
      <c r="AQ96">
        <v>31.122</v>
      </c>
      <c r="AR96">
        <v>16.559999999999999</v>
      </c>
      <c r="AS96">
        <v>14.7972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2639.8156759999997</v>
      </c>
    </row>
    <row r="97" spans="1:117">
      <c r="A97" t="s">
        <v>139</v>
      </c>
      <c r="B97">
        <v>0</v>
      </c>
      <c r="C97">
        <v>42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88.775999999999996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136.5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45.221499999999999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51.394500000000001</v>
      </c>
      <c r="AL97">
        <v>2.5564</v>
      </c>
      <c r="AM97">
        <v>0</v>
      </c>
      <c r="AN97">
        <v>0.59302999999999995</v>
      </c>
      <c r="AO97">
        <v>0</v>
      </c>
      <c r="AP97">
        <v>5.1239999999999997</v>
      </c>
      <c r="AQ97">
        <v>31.122</v>
      </c>
      <c r="AR97">
        <v>6.6239999999999997</v>
      </c>
      <c r="AS97">
        <v>14.7972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2635.8796759999996</v>
      </c>
    </row>
    <row r="98" spans="1:117">
      <c r="A98" t="s">
        <v>140</v>
      </c>
      <c r="B98">
        <v>0</v>
      </c>
      <c r="C98">
        <v>42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88.775999999999996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136.5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45.221499999999999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51.394500000000001</v>
      </c>
      <c r="AL98">
        <v>2.5564</v>
      </c>
      <c r="AM98">
        <v>0</v>
      </c>
      <c r="AN98">
        <v>0.59302999999999995</v>
      </c>
      <c r="AO98">
        <v>0</v>
      </c>
      <c r="AP98">
        <v>5.1239999999999997</v>
      </c>
      <c r="AQ98">
        <v>31.122</v>
      </c>
      <c r="AR98">
        <v>6.6239999999999997</v>
      </c>
      <c r="AS98">
        <v>14.7972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2635.8796759999996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1.0052437499999982</v>
      </c>
      <c r="D99">
        <f t="shared" si="2"/>
        <v>0</v>
      </c>
      <c r="E99">
        <f t="shared" si="2"/>
        <v>0</v>
      </c>
      <c r="F99">
        <f t="shared" si="2"/>
        <v>1.6642949999999999</v>
      </c>
      <c r="G99">
        <f t="shared" si="2"/>
        <v>0</v>
      </c>
      <c r="H99">
        <f t="shared" si="2"/>
        <v>0</v>
      </c>
      <c r="I99">
        <f t="shared" si="2"/>
        <v>2.1169240000000009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3.1859999999999999</v>
      </c>
      <c r="Q99">
        <f t="shared" si="2"/>
        <v>0.49334400000000067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0.471338852999999</v>
      </c>
      <c r="W99">
        <f t="shared" si="2"/>
        <v>1.0853160000000011</v>
      </c>
      <c r="X99">
        <f t="shared" si="2"/>
        <v>2.3602500000000002</v>
      </c>
      <c r="Y99">
        <f t="shared" si="2"/>
        <v>0</v>
      </c>
      <c r="Z99">
        <f t="shared" si="2"/>
        <v>6.2537200000000001E-2</v>
      </c>
      <c r="AA99">
        <f t="shared" si="2"/>
        <v>0.13433080999999999</v>
      </c>
      <c r="AB99">
        <f t="shared" si="2"/>
        <v>0.22386401999999997</v>
      </c>
      <c r="AC99">
        <f t="shared" si="2"/>
        <v>5.4549272499999989E-2</v>
      </c>
      <c r="AD99">
        <f t="shared" si="2"/>
        <v>0.15072081600000001</v>
      </c>
      <c r="AE99">
        <f t="shared" si="2"/>
        <v>0.53127362100000008</v>
      </c>
      <c r="AF99">
        <f t="shared" si="2"/>
        <v>0.28939100000000034</v>
      </c>
      <c r="AG99">
        <f t="shared" si="2"/>
        <v>0</v>
      </c>
      <c r="AH99">
        <f t="shared" si="2"/>
        <v>0.89965000000000062</v>
      </c>
      <c r="AI99">
        <f t="shared" si="2"/>
        <v>7.4740376000000011E-2</v>
      </c>
      <c r="AJ99">
        <f t="shared" si="2"/>
        <v>0</v>
      </c>
      <c r="AK99">
        <f t="shared" si="2"/>
        <v>1.2334680000000007</v>
      </c>
      <c r="AL99">
        <f t="shared" si="2"/>
        <v>0.44476711999999952</v>
      </c>
      <c r="AM99">
        <f t="shared" si="2"/>
        <v>5.9971669999999991E-2</v>
      </c>
      <c r="AN99">
        <f t="shared" si="2"/>
        <v>1.4232719999999982E-2</v>
      </c>
      <c r="AO99">
        <f t="shared" si="2"/>
        <v>0</v>
      </c>
      <c r="AP99">
        <f t="shared" si="2"/>
        <v>0.11823117600000006</v>
      </c>
      <c r="AQ99">
        <f t="shared" si="2"/>
        <v>0.54565874999999986</v>
      </c>
      <c r="AR99">
        <f t="shared" si="2"/>
        <v>0.44016480000000002</v>
      </c>
      <c r="AS99">
        <f t="shared" si="2"/>
        <v>0.35405663999999987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3.3739800000000053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65.453801850499985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280.19934499999999</v>
      </c>
      <c r="L3">
        <v>272</v>
      </c>
      <c r="M3">
        <v>92</v>
      </c>
      <c r="N3">
        <v>118.125</v>
      </c>
      <c r="O3">
        <v>123.66562500000001</v>
      </c>
      <c r="P3">
        <v>136.5</v>
      </c>
      <c r="Q3">
        <v>7</v>
      </c>
      <c r="R3">
        <v>21</v>
      </c>
      <c r="S3">
        <v>10</v>
      </c>
      <c r="T3">
        <v>0</v>
      </c>
      <c r="U3">
        <v>418.77</v>
      </c>
      <c r="V3">
        <v>10.446448</v>
      </c>
      <c r="W3">
        <v>44.244804999999999</v>
      </c>
      <c r="X3">
        <v>97.169300000000007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51.394500000000001</v>
      </c>
      <c r="AL3">
        <v>2.3239999999999998</v>
      </c>
      <c r="AM3">
        <v>0</v>
      </c>
      <c r="AN3">
        <v>0.59302999999999995</v>
      </c>
      <c r="AO3">
        <v>0</v>
      </c>
      <c r="AP3">
        <v>3.843</v>
      </c>
      <c r="AQ3">
        <v>0</v>
      </c>
      <c r="AR3">
        <v>49.68</v>
      </c>
      <c r="AS3">
        <v>24.75168</v>
      </c>
      <c r="AT3">
        <v>20.000022999999999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1883.0596080000005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277.92504000000002</v>
      </c>
      <c r="L4">
        <v>234</v>
      </c>
      <c r="M4">
        <v>92</v>
      </c>
      <c r="N4">
        <v>118.125</v>
      </c>
      <c r="O4">
        <v>123.66562500000001</v>
      </c>
      <c r="P4">
        <v>136.5</v>
      </c>
      <c r="Q4">
        <v>7</v>
      </c>
      <c r="R4">
        <v>8</v>
      </c>
      <c r="S4">
        <v>10</v>
      </c>
      <c r="T4">
        <v>0</v>
      </c>
      <c r="U4">
        <v>418.77</v>
      </c>
      <c r="V4">
        <v>7.9671000000000003</v>
      </c>
      <c r="W4">
        <v>29.860600000000002</v>
      </c>
      <c r="X4">
        <v>78.169300000000007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51.394500000000001</v>
      </c>
      <c r="AL4">
        <v>2.3239999999999998</v>
      </c>
      <c r="AM4">
        <v>0</v>
      </c>
      <c r="AN4">
        <v>0.59302999999999995</v>
      </c>
      <c r="AO4">
        <v>0</v>
      </c>
      <c r="AP4">
        <v>3.843</v>
      </c>
      <c r="AQ4">
        <v>0</v>
      </c>
      <c r="AR4">
        <v>49.68</v>
      </c>
      <c r="AS4">
        <v>24.75168</v>
      </c>
      <c r="AT4">
        <v>18.508817000000001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1790.4305440000005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244.466441</v>
      </c>
      <c r="L5">
        <v>234</v>
      </c>
      <c r="M5">
        <v>92</v>
      </c>
      <c r="N5">
        <v>118.125</v>
      </c>
      <c r="O5">
        <v>123.66562500000001</v>
      </c>
      <c r="P5">
        <v>136.5</v>
      </c>
      <c r="Q5">
        <v>7</v>
      </c>
      <c r="R5">
        <v>8</v>
      </c>
      <c r="S5">
        <v>10</v>
      </c>
      <c r="T5">
        <v>0</v>
      </c>
      <c r="U5">
        <v>418.77</v>
      </c>
      <c r="V5">
        <v>7.9671000000000003</v>
      </c>
      <c r="W5">
        <v>29.860600000000002</v>
      </c>
      <c r="X5">
        <v>69.397739000000001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51.394500000000001</v>
      </c>
      <c r="AL5">
        <v>2.3239999999999998</v>
      </c>
      <c r="AM5">
        <v>0</v>
      </c>
      <c r="AN5">
        <v>0.59302999999999995</v>
      </c>
      <c r="AO5">
        <v>0</v>
      </c>
      <c r="AP5">
        <v>3.843</v>
      </c>
      <c r="AQ5">
        <v>0</v>
      </c>
      <c r="AR5">
        <v>4.8575999999999997</v>
      </c>
      <c r="AS5">
        <v>24.75168</v>
      </c>
      <c r="AT5">
        <v>18.019403000000001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1700.8885700000005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</v>
      </c>
      <c r="L6">
        <v>234</v>
      </c>
      <c r="M6">
        <v>92</v>
      </c>
      <c r="N6">
        <v>118.125</v>
      </c>
      <c r="O6">
        <v>123.66562500000001</v>
      </c>
      <c r="P6">
        <v>136.5</v>
      </c>
      <c r="Q6">
        <v>7</v>
      </c>
      <c r="R6">
        <v>8</v>
      </c>
      <c r="S6">
        <v>10</v>
      </c>
      <c r="T6">
        <v>0</v>
      </c>
      <c r="U6">
        <v>418.77</v>
      </c>
      <c r="V6">
        <v>7.9671000000000003</v>
      </c>
      <c r="W6">
        <v>29.860600000000002</v>
      </c>
      <c r="X6">
        <v>63.190899999999999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51.394500000000001</v>
      </c>
      <c r="AL6">
        <v>2.3239999999999998</v>
      </c>
      <c r="AM6">
        <v>0</v>
      </c>
      <c r="AN6">
        <v>0.59302999999999995</v>
      </c>
      <c r="AO6">
        <v>0</v>
      </c>
      <c r="AP6">
        <v>5.1239999999999997</v>
      </c>
      <c r="AQ6">
        <v>0</v>
      </c>
      <c r="AR6">
        <v>4.8575999999999997</v>
      </c>
      <c r="AS6">
        <v>24.75168</v>
      </c>
      <c r="AT6">
        <v>17.590422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1657.0673090000005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180</v>
      </c>
      <c r="L7">
        <v>233.93</v>
      </c>
      <c r="M7">
        <v>92</v>
      </c>
      <c r="N7">
        <v>118.125</v>
      </c>
      <c r="O7">
        <v>123.66562500000001</v>
      </c>
      <c r="P7">
        <v>136.5</v>
      </c>
      <c r="Q7">
        <v>6.9</v>
      </c>
      <c r="R7">
        <v>7.83</v>
      </c>
      <c r="S7">
        <v>9.86</v>
      </c>
      <c r="T7">
        <v>0</v>
      </c>
      <c r="U7">
        <v>418.77</v>
      </c>
      <c r="V7">
        <v>1.93</v>
      </c>
      <c r="W7">
        <v>29.860600000000002</v>
      </c>
      <c r="X7">
        <v>63.190899999999999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51.394500000000001</v>
      </c>
      <c r="AL7">
        <v>25.564</v>
      </c>
      <c r="AM7">
        <v>0</v>
      </c>
      <c r="AN7">
        <v>0.59302999999999995</v>
      </c>
      <c r="AO7">
        <v>0</v>
      </c>
      <c r="AP7">
        <v>11.922267</v>
      </c>
      <c r="AQ7">
        <v>0</v>
      </c>
      <c r="AR7">
        <v>6.6239999999999997</v>
      </c>
      <c r="AS7">
        <v>24.75168</v>
      </c>
      <c r="AT7">
        <v>17.658370000000001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1654.4228240000004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180</v>
      </c>
      <c r="L8">
        <v>233.93</v>
      </c>
      <c r="M8">
        <v>92</v>
      </c>
      <c r="N8">
        <v>118.125</v>
      </c>
      <c r="O8">
        <v>123.66562500000001</v>
      </c>
      <c r="P8">
        <v>136.5</v>
      </c>
      <c r="Q8">
        <v>6.9</v>
      </c>
      <c r="R8">
        <v>7.83</v>
      </c>
      <c r="S8">
        <v>9.86</v>
      </c>
      <c r="T8">
        <v>0</v>
      </c>
      <c r="U8">
        <v>418.77</v>
      </c>
      <c r="V8">
        <v>1.93</v>
      </c>
      <c r="W8">
        <v>29.860600000000002</v>
      </c>
      <c r="X8">
        <v>63.190899999999999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51.394500000000001</v>
      </c>
      <c r="AL8">
        <v>70.882000000000005</v>
      </c>
      <c r="AM8">
        <v>0</v>
      </c>
      <c r="AN8">
        <v>0.59302999999999995</v>
      </c>
      <c r="AO8">
        <v>0</v>
      </c>
      <c r="AP8">
        <v>11.922267</v>
      </c>
      <c r="AQ8">
        <v>0</v>
      </c>
      <c r="AR8">
        <v>6.6239999999999997</v>
      </c>
      <c r="AS8">
        <v>24.75168</v>
      </c>
      <c r="AT8">
        <v>16.865746000000001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1695.9482000000003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180</v>
      </c>
      <c r="L9">
        <v>233.93</v>
      </c>
      <c r="M9">
        <v>92</v>
      </c>
      <c r="N9">
        <v>118.125</v>
      </c>
      <c r="O9">
        <v>123.66562500000001</v>
      </c>
      <c r="P9">
        <v>136.5</v>
      </c>
      <c r="Q9">
        <v>6.9</v>
      </c>
      <c r="R9">
        <v>7.83</v>
      </c>
      <c r="S9">
        <v>9.86</v>
      </c>
      <c r="T9">
        <v>0</v>
      </c>
      <c r="U9">
        <v>418.77</v>
      </c>
      <c r="V9">
        <v>1.93</v>
      </c>
      <c r="W9">
        <v>14.83</v>
      </c>
      <c r="X9">
        <v>63.190899999999999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51.394500000000001</v>
      </c>
      <c r="AL9">
        <v>70.882000000000005</v>
      </c>
      <c r="AM9">
        <v>0</v>
      </c>
      <c r="AN9">
        <v>0.59302999999999995</v>
      </c>
      <c r="AO9">
        <v>0</v>
      </c>
      <c r="AP9">
        <v>11.922267</v>
      </c>
      <c r="AQ9">
        <v>0</v>
      </c>
      <c r="AR9">
        <v>11.04</v>
      </c>
      <c r="AS9">
        <v>10.7616</v>
      </c>
      <c r="AT9">
        <v>17.113115000000001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1670.5908890000003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180</v>
      </c>
      <c r="L10">
        <v>233.93</v>
      </c>
      <c r="M10">
        <v>92</v>
      </c>
      <c r="N10">
        <v>118.125</v>
      </c>
      <c r="O10">
        <v>123.66562500000001</v>
      </c>
      <c r="P10">
        <v>136.5</v>
      </c>
      <c r="Q10">
        <v>6.9</v>
      </c>
      <c r="R10">
        <v>7.83</v>
      </c>
      <c r="S10">
        <v>9.86</v>
      </c>
      <c r="T10">
        <v>0</v>
      </c>
      <c r="U10">
        <v>418.77</v>
      </c>
      <c r="V10">
        <v>1.93</v>
      </c>
      <c r="W10">
        <v>14.83</v>
      </c>
      <c r="X10">
        <v>63.190899999999999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51.394500000000001</v>
      </c>
      <c r="AL10">
        <v>70.882000000000005</v>
      </c>
      <c r="AM10">
        <v>0</v>
      </c>
      <c r="AN10">
        <v>0.59302999999999995</v>
      </c>
      <c r="AO10">
        <v>0</v>
      </c>
      <c r="AP10">
        <v>11.922267</v>
      </c>
      <c r="AQ10">
        <v>0</v>
      </c>
      <c r="AR10">
        <v>11.04</v>
      </c>
      <c r="AS10">
        <v>9.4163999999999994</v>
      </c>
      <c r="AT10">
        <v>16.355979000000001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1668.4885530000001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180</v>
      </c>
      <c r="L11">
        <v>233.93</v>
      </c>
      <c r="M11">
        <v>92</v>
      </c>
      <c r="N11">
        <v>118.125</v>
      </c>
      <c r="O11">
        <v>123.66562500000001</v>
      </c>
      <c r="P11">
        <v>136.5</v>
      </c>
      <c r="Q11">
        <v>6.9</v>
      </c>
      <c r="R11">
        <v>7.83</v>
      </c>
      <c r="S11">
        <v>9.86</v>
      </c>
      <c r="T11">
        <v>0</v>
      </c>
      <c r="U11">
        <v>418.77</v>
      </c>
      <c r="V11">
        <v>1.93</v>
      </c>
      <c r="W11">
        <v>14.83</v>
      </c>
      <c r="X11">
        <v>35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22.728000000000002</v>
      </c>
      <c r="AI11">
        <v>0</v>
      </c>
      <c r="AJ11">
        <v>0</v>
      </c>
      <c r="AK11">
        <v>51.394500000000001</v>
      </c>
      <c r="AL11">
        <v>70.882000000000005</v>
      </c>
      <c r="AM11">
        <v>0</v>
      </c>
      <c r="AN11">
        <v>0.59302999999999995</v>
      </c>
      <c r="AO11">
        <v>0</v>
      </c>
      <c r="AP11">
        <v>3.843</v>
      </c>
      <c r="AQ11">
        <v>0</v>
      </c>
      <c r="AR11">
        <v>11.04</v>
      </c>
      <c r="AS11">
        <v>10.7616</v>
      </c>
      <c r="AT11">
        <v>13.978316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1659.4347230000003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180</v>
      </c>
      <c r="L12">
        <v>233.93</v>
      </c>
      <c r="M12">
        <v>92</v>
      </c>
      <c r="N12">
        <v>118.125</v>
      </c>
      <c r="O12">
        <v>123.66562500000001</v>
      </c>
      <c r="P12">
        <v>136.5</v>
      </c>
      <c r="Q12">
        <v>6.9</v>
      </c>
      <c r="R12">
        <v>7.83</v>
      </c>
      <c r="S12">
        <v>9.86</v>
      </c>
      <c r="T12">
        <v>0</v>
      </c>
      <c r="U12">
        <v>418.77</v>
      </c>
      <c r="V12">
        <v>1.93</v>
      </c>
      <c r="W12">
        <v>14.83</v>
      </c>
      <c r="X12">
        <v>35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22.728000000000002</v>
      </c>
      <c r="AI12">
        <v>0</v>
      </c>
      <c r="AJ12">
        <v>0</v>
      </c>
      <c r="AK12">
        <v>51.394500000000001</v>
      </c>
      <c r="AL12">
        <v>12.782</v>
      </c>
      <c r="AM12">
        <v>0</v>
      </c>
      <c r="AN12">
        <v>0.59302999999999995</v>
      </c>
      <c r="AO12">
        <v>0</v>
      </c>
      <c r="AP12">
        <v>3.843</v>
      </c>
      <c r="AQ12">
        <v>0</v>
      </c>
      <c r="AR12">
        <v>11.04</v>
      </c>
      <c r="AS12">
        <v>10.7616</v>
      </c>
      <c r="AT12">
        <v>14.990857999999999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1601.3472650000001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180</v>
      </c>
      <c r="L13">
        <v>233.93</v>
      </c>
      <c r="M13">
        <v>92</v>
      </c>
      <c r="N13">
        <v>118.125</v>
      </c>
      <c r="O13">
        <v>123.66562500000001</v>
      </c>
      <c r="P13">
        <v>98.8506</v>
      </c>
      <c r="Q13">
        <v>6.9</v>
      </c>
      <c r="R13">
        <v>7.83</v>
      </c>
      <c r="S13">
        <v>9.86</v>
      </c>
      <c r="T13">
        <v>0</v>
      </c>
      <c r="U13">
        <v>418.77</v>
      </c>
      <c r="V13">
        <v>1.86</v>
      </c>
      <c r="W13">
        <v>14.67</v>
      </c>
      <c r="X13">
        <v>34.49</v>
      </c>
      <c r="Y13">
        <v>0</v>
      </c>
      <c r="Z13">
        <v>2.2000000000000002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22.728000000000002</v>
      </c>
      <c r="AI13">
        <v>0</v>
      </c>
      <c r="AJ13">
        <v>0</v>
      </c>
      <c r="AK13">
        <v>51.394500000000001</v>
      </c>
      <c r="AL13">
        <v>12.782</v>
      </c>
      <c r="AM13">
        <v>0</v>
      </c>
      <c r="AN13">
        <v>0.59302999999999995</v>
      </c>
      <c r="AO13">
        <v>0</v>
      </c>
      <c r="AP13">
        <v>3.843</v>
      </c>
      <c r="AQ13">
        <v>0</v>
      </c>
      <c r="AR13">
        <v>11.04</v>
      </c>
      <c r="AS13">
        <v>10.7616</v>
      </c>
      <c r="AT13">
        <v>16.346689000000001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1559.9928960000002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180</v>
      </c>
      <c r="L14">
        <v>233.93</v>
      </c>
      <c r="M14">
        <v>92</v>
      </c>
      <c r="N14">
        <v>118.125</v>
      </c>
      <c r="O14">
        <v>123.66562500000001</v>
      </c>
      <c r="P14">
        <v>98.8506</v>
      </c>
      <c r="Q14">
        <v>6.9</v>
      </c>
      <c r="R14">
        <v>7.83</v>
      </c>
      <c r="S14">
        <v>9.86</v>
      </c>
      <c r="T14">
        <v>0</v>
      </c>
      <c r="U14">
        <v>418.77</v>
      </c>
      <c r="V14">
        <v>1.86</v>
      </c>
      <c r="W14">
        <v>14.67</v>
      </c>
      <c r="X14">
        <v>34.49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22.728000000000002</v>
      </c>
      <c r="AI14">
        <v>0</v>
      </c>
      <c r="AJ14">
        <v>0</v>
      </c>
      <c r="AK14">
        <v>51.394500000000001</v>
      </c>
      <c r="AL14">
        <v>12.782</v>
      </c>
      <c r="AM14">
        <v>0</v>
      </c>
      <c r="AN14">
        <v>0.59302999999999995</v>
      </c>
      <c r="AO14">
        <v>0</v>
      </c>
      <c r="AP14">
        <v>3.843</v>
      </c>
      <c r="AQ14">
        <v>0</v>
      </c>
      <c r="AR14">
        <v>11.04</v>
      </c>
      <c r="AS14">
        <v>10.7616</v>
      </c>
      <c r="AT14">
        <v>16.883073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1558.3292800000002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180</v>
      </c>
      <c r="L15">
        <v>233.93</v>
      </c>
      <c r="M15">
        <v>92</v>
      </c>
      <c r="N15">
        <v>118.125</v>
      </c>
      <c r="O15">
        <v>123.66562500000001</v>
      </c>
      <c r="P15">
        <v>98.8506</v>
      </c>
      <c r="Q15">
        <v>6.9</v>
      </c>
      <c r="R15">
        <v>7.83</v>
      </c>
      <c r="S15">
        <v>9.86</v>
      </c>
      <c r="T15">
        <v>0</v>
      </c>
      <c r="U15">
        <v>418.77</v>
      </c>
      <c r="V15">
        <v>1.86</v>
      </c>
      <c r="W15">
        <v>14.67</v>
      </c>
      <c r="X15">
        <v>34.49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22.728000000000002</v>
      </c>
      <c r="AI15">
        <v>0</v>
      </c>
      <c r="AJ15">
        <v>0</v>
      </c>
      <c r="AK15">
        <v>51.394500000000001</v>
      </c>
      <c r="AL15">
        <v>12.782</v>
      </c>
      <c r="AM15">
        <v>0</v>
      </c>
      <c r="AN15">
        <v>0.59302999999999995</v>
      </c>
      <c r="AO15">
        <v>0</v>
      </c>
      <c r="AP15">
        <v>3.843</v>
      </c>
      <c r="AQ15">
        <v>0</v>
      </c>
      <c r="AR15">
        <v>11.04</v>
      </c>
      <c r="AS15">
        <v>10.7616</v>
      </c>
      <c r="AT15">
        <v>17.410584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1558.8567910000002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180</v>
      </c>
      <c r="L16">
        <v>233.93</v>
      </c>
      <c r="M16">
        <v>92</v>
      </c>
      <c r="N16">
        <v>118.125</v>
      </c>
      <c r="O16">
        <v>123.66562500000001</v>
      </c>
      <c r="P16">
        <v>98.8506</v>
      </c>
      <c r="Q16">
        <v>6.9</v>
      </c>
      <c r="R16">
        <v>7.83</v>
      </c>
      <c r="S16">
        <v>9.86</v>
      </c>
      <c r="T16">
        <v>0</v>
      </c>
      <c r="U16">
        <v>418.77</v>
      </c>
      <c r="V16">
        <v>1.86</v>
      </c>
      <c r="W16">
        <v>14.67</v>
      </c>
      <c r="X16">
        <v>34.49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22.728000000000002</v>
      </c>
      <c r="AI16">
        <v>0</v>
      </c>
      <c r="AJ16">
        <v>0</v>
      </c>
      <c r="AK16">
        <v>51.394500000000001</v>
      </c>
      <c r="AL16">
        <v>12.782</v>
      </c>
      <c r="AM16">
        <v>0</v>
      </c>
      <c r="AN16">
        <v>0.59302999999999995</v>
      </c>
      <c r="AO16">
        <v>0</v>
      </c>
      <c r="AP16">
        <v>3.843</v>
      </c>
      <c r="AQ16">
        <v>0</v>
      </c>
      <c r="AR16">
        <v>11.04</v>
      </c>
      <c r="AS16">
        <v>10.7616</v>
      </c>
      <c r="AT16">
        <v>17.522891000000001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1558.9690980000003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180</v>
      </c>
      <c r="L17">
        <v>233.93</v>
      </c>
      <c r="M17">
        <v>92</v>
      </c>
      <c r="N17">
        <v>118.125</v>
      </c>
      <c r="O17">
        <v>123.66562500000001</v>
      </c>
      <c r="P17">
        <v>118.8506</v>
      </c>
      <c r="Q17">
        <v>6.9</v>
      </c>
      <c r="R17">
        <v>7.83</v>
      </c>
      <c r="S17">
        <v>9.86</v>
      </c>
      <c r="T17">
        <v>0</v>
      </c>
      <c r="U17">
        <v>418.77</v>
      </c>
      <c r="V17">
        <v>1.86</v>
      </c>
      <c r="W17">
        <v>14.67</v>
      </c>
      <c r="X17">
        <v>34.49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22.728000000000002</v>
      </c>
      <c r="AI17">
        <v>0</v>
      </c>
      <c r="AJ17">
        <v>0</v>
      </c>
      <c r="AK17">
        <v>51.394500000000001</v>
      </c>
      <c r="AL17">
        <v>12.782</v>
      </c>
      <c r="AM17">
        <v>0</v>
      </c>
      <c r="AN17">
        <v>0.59302999999999995</v>
      </c>
      <c r="AO17">
        <v>0</v>
      </c>
      <c r="AP17">
        <v>3.843</v>
      </c>
      <c r="AQ17">
        <v>0</v>
      </c>
      <c r="AR17">
        <v>49.68</v>
      </c>
      <c r="AS17">
        <v>14.7972</v>
      </c>
      <c r="AT17">
        <v>16.787569000000001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1620.9093760000003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180</v>
      </c>
      <c r="L18">
        <v>233.93</v>
      </c>
      <c r="M18">
        <v>92</v>
      </c>
      <c r="N18">
        <v>118.125</v>
      </c>
      <c r="O18">
        <v>123.66562500000001</v>
      </c>
      <c r="P18">
        <v>118.8506</v>
      </c>
      <c r="Q18">
        <v>6.9</v>
      </c>
      <c r="R18">
        <v>7.83</v>
      </c>
      <c r="S18">
        <v>9.86</v>
      </c>
      <c r="T18">
        <v>0</v>
      </c>
      <c r="U18">
        <v>418.77</v>
      </c>
      <c r="V18">
        <v>1.86</v>
      </c>
      <c r="W18">
        <v>14.67</v>
      </c>
      <c r="X18">
        <v>34.49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22.728000000000002</v>
      </c>
      <c r="AI18">
        <v>0</v>
      </c>
      <c r="AJ18">
        <v>0</v>
      </c>
      <c r="AK18">
        <v>51.394500000000001</v>
      </c>
      <c r="AL18">
        <v>12.782</v>
      </c>
      <c r="AM18">
        <v>0</v>
      </c>
      <c r="AN18">
        <v>0.59302999999999995</v>
      </c>
      <c r="AO18">
        <v>0</v>
      </c>
      <c r="AP18">
        <v>3.843</v>
      </c>
      <c r="AQ18">
        <v>0</v>
      </c>
      <c r="AR18">
        <v>49.68</v>
      </c>
      <c r="AS18">
        <v>14.7972</v>
      </c>
      <c r="AT18">
        <v>16.192945000000002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1618.3147520000002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180</v>
      </c>
      <c r="L19">
        <v>233.93</v>
      </c>
      <c r="M19">
        <v>92</v>
      </c>
      <c r="N19">
        <v>118.125</v>
      </c>
      <c r="O19">
        <v>123.66562500000001</v>
      </c>
      <c r="P19">
        <v>108.8506</v>
      </c>
      <c r="Q19">
        <v>6.9</v>
      </c>
      <c r="R19">
        <v>7.83</v>
      </c>
      <c r="S19">
        <v>9.86</v>
      </c>
      <c r="T19">
        <v>0</v>
      </c>
      <c r="U19">
        <v>418.77</v>
      </c>
      <c r="V19">
        <v>1.86</v>
      </c>
      <c r="W19">
        <v>14.67</v>
      </c>
      <c r="X19">
        <v>34.49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22.728000000000002</v>
      </c>
      <c r="AI19">
        <v>0</v>
      </c>
      <c r="AJ19">
        <v>0</v>
      </c>
      <c r="AK19">
        <v>51.394500000000001</v>
      </c>
      <c r="AL19">
        <v>12.782</v>
      </c>
      <c r="AM19">
        <v>0</v>
      </c>
      <c r="AN19">
        <v>0.59302999999999995</v>
      </c>
      <c r="AO19">
        <v>0</v>
      </c>
      <c r="AP19">
        <v>3.843</v>
      </c>
      <c r="AQ19">
        <v>0</v>
      </c>
      <c r="AR19">
        <v>11.04</v>
      </c>
      <c r="AS19">
        <v>10.7616</v>
      </c>
      <c r="AT19">
        <v>17.325101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1567.7713080000001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180</v>
      </c>
      <c r="L20">
        <v>233.93</v>
      </c>
      <c r="M20">
        <v>92</v>
      </c>
      <c r="N20">
        <v>118.125</v>
      </c>
      <c r="O20">
        <v>123.66562500000001</v>
      </c>
      <c r="P20">
        <v>108.8506</v>
      </c>
      <c r="Q20">
        <v>6.9</v>
      </c>
      <c r="R20">
        <v>7.83</v>
      </c>
      <c r="S20">
        <v>9.86</v>
      </c>
      <c r="T20">
        <v>0</v>
      </c>
      <c r="U20">
        <v>418.77</v>
      </c>
      <c r="V20">
        <v>1.86</v>
      </c>
      <c r="W20">
        <v>14.67</v>
      </c>
      <c r="X20">
        <v>34.49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22.728000000000002</v>
      </c>
      <c r="AI20">
        <v>0</v>
      </c>
      <c r="AJ20">
        <v>0</v>
      </c>
      <c r="AK20">
        <v>51.394500000000001</v>
      </c>
      <c r="AL20">
        <v>12.782</v>
      </c>
      <c r="AM20">
        <v>0</v>
      </c>
      <c r="AN20">
        <v>0.59302999999999995</v>
      </c>
      <c r="AO20">
        <v>0</v>
      </c>
      <c r="AP20">
        <v>3.843</v>
      </c>
      <c r="AQ20">
        <v>0</v>
      </c>
      <c r="AR20">
        <v>11.04</v>
      </c>
      <c r="AS20">
        <v>10.7616</v>
      </c>
      <c r="AT20">
        <v>19.999974000000002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1571.4461810000003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180</v>
      </c>
      <c r="L21">
        <v>233.93</v>
      </c>
      <c r="M21">
        <v>92</v>
      </c>
      <c r="N21">
        <v>118.125</v>
      </c>
      <c r="O21">
        <v>123.66562500000001</v>
      </c>
      <c r="P21">
        <v>98.8506</v>
      </c>
      <c r="Q21">
        <v>6.9</v>
      </c>
      <c r="R21">
        <v>7.83</v>
      </c>
      <c r="S21">
        <v>9.86</v>
      </c>
      <c r="T21">
        <v>0</v>
      </c>
      <c r="U21">
        <v>418.77</v>
      </c>
      <c r="V21">
        <v>1.86</v>
      </c>
      <c r="W21">
        <v>14.67</v>
      </c>
      <c r="X21">
        <v>34.49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22.728000000000002</v>
      </c>
      <c r="AI21">
        <v>0</v>
      </c>
      <c r="AJ21">
        <v>0</v>
      </c>
      <c r="AK21">
        <v>51.394500000000001</v>
      </c>
      <c r="AL21">
        <v>12.782</v>
      </c>
      <c r="AM21">
        <v>0</v>
      </c>
      <c r="AN21">
        <v>0.59302999999999995</v>
      </c>
      <c r="AO21">
        <v>0</v>
      </c>
      <c r="AP21">
        <v>3.843</v>
      </c>
      <c r="AQ21">
        <v>0</v>
      </c>
      <c r="AR21">
        <v>11.04</v>
      </c>
      <c r="AS21">
        <v>10.7616</v>
      </c>
      <c r="AT21">
        <v>20.000022999999999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1561.4462300000002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180</v>
      </c>
      <c r="L22">
        <v>233.93</v>
      </c>
      <c r="M22">
        <v>92</v>
      </c>
      <c r="N22">
        <v>118.125</v>
      </c>
      <c r="O22">
        <v>123.66562500000001</v>
      </c>
      <c r="P22">
        <v>98.8506</v>
      </c>
      <c r="Q22">
        <v>6.9</v>
      </c>
      <c r="R22">
        <v>7.83</v>
      </c>
      <c r="S22">
        <v>9.86</v>
      </c>
      <c r="T22">
        <v>0</v>
      </c>
      <c r="U22">
        <v>418.77</v>
      </c>
      <c r="V22">
        <v>1.86</v>
      </c>
      <c r="W22">
        <v>14.67</v>
      </c>
      <c r="X22">
        <v>34.49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22.728000000000002</v>
      </c>
      <c r="AI22">
        <v>0</v>
      </c>
      <c r="AJ22">
        <v>0</v>
      </c>
      <c r="AK22">
        <v>51.394500000000001</v>
      </c>
      <c r="AL22">
        <v>12.782</v>
      </c>
      <c r="AM22">
        <v>0</v>
      </c>
      <c r="AN22">
        <v>0.59302999999999995</v>
      </c>
      <c r="AO22">
        <v>0</v>
      </c>
      <c r="AP22">
        <v>3.843</v>
      </c>
      <c r="AQ22">
        <v>0</v>
      </c>
      <c r="AR22">
        <v>11.04</v>
      </c>
      <c r="AS22">
        <v>10.7616</v>
      </c>
      <c r="AT22">
        <v>20.000022999999999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1560.4462300000002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180</v>
      </c>
      <c r="L23">
        <v>233.93</v>
      </c>
      <c r="M23">
        <v>92</v>
      </c>
      <c r="N23">
        <v>118.125</v>
      </c>
      <c r="O23">
        <v>123.66562500000001</v>
      </c>
      <c r="P23">
        <v>117.115803</v>
      </c>
      <c r="Q23">
        <v>6.9</v>
      </c>
      <c r="R23">
        <v>7.83</v>
      </c>
      <c r="S23">
        <v>9.86</v>
      </c>
      <c r="T23">
        <v>0</v>
      </c>
      <c r="U23">
        <v>418.77</v>
      </c>
      <c r="V23">
        <v>1.86</v>
      </c>
      <c r="W23">
        <v>14.67</v>
      </c>
      <c r="X23">
        <v>34.49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1.321</v>
      </c>
      <c r="AE23">
        <v>16.478852</v>
      </c>
      <c r="AF23">
        <v>8.8740000000000006</v>
      </c>
      <c r="AG23">
        <v>0</v>
      </c>
      <c r="AH23">
        <v>22.728000000000002</v>
      </c>
      <c r="AI23">
        <v>0</v>
      </c>
      <c r="AJ23">
        <v>0</v>
      </c>
      <c r="AK23">
        <v>51.394500000000001</v>
      </c>
      <c r="AL23">
        <v>12.782</v>
      </c>
      <c r="AM23">
        <v>0</v>
      </c>
      <c r="AN23">
        <v>0.59302999999999995</v>
      </c>
      <c r="AO23">
        <v>0</v>
      </c>
      <c r="AP23">
        <v>3.843</v>
      </c>
      <c r="AQ23">
        <v>0</v>
      </c>
      <c r="AR23">
        <v>11.04</v>
      </c>
      <c r="AS23">
        <v>10.7616</v>
      </c>
      <c r="AT23">
        <v>20.000022999999999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1584.1324330000002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180</v>
      </c>
      <c r="L24">
        <v>233.93</v>
      </c>
      <c r="M24">
        <v>92</v>
      </c>
      <c r="N24">
        <v>118.125</v>
      </c>
      <c r="O24">
        <v>123.66562500000001</v>
      </c>
      <c r="P24">
        <v>135.864126</v>
      </c>
      <c r="Q24">
        <v>6.9</v>
      </c>
      <c r="R24">
        <v>20.83</v>
      </c>
      <c r="S24">
        <v>9.86</v>
      </c>
      <c r="T24">
        <v>0</v>
      </c>
      <c r="U24">
        <v>418.77</v>
      </c>
      <c r="V24">
        <v>7.4253999999999998</v>
      </c>
      <c r="W24">
        <v>29.155899999999999</v>
      </c>
      <c r="X24">
        <v>68.468400000000003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6.7370999999999999</v>
      </c>
      <c r="AE24">
        <v>16.478852</v>
      </c>
      <c r="AF24">
        <v>8.8740000000000006</v>
      </c>
      <c r="AG24">
        <v>0</v>
      </c>
      <c r="AH24">
        <v>42.615000000000002</v>
      </c>
      <c r="AI24">
        <v>0</v>
      </c>
      <c r="AJ24">
        <v>0</v>
      </c>
      <c r="AK24">
        <v>51.394500000000001</v>
      </c>
      <c r="AL24">
        <v>12.782</v>
      </c>
      <c r="AM24">
        <v>0</v>
      </c>
      <c r="AN24">
        <v>0.59302999999999995</v>
      </c>
      <c r="AO24">
        <v>0</v>
      </c>
      <c r="AP24">
        <v>3.843</v>
      </c>
      <c r="AQ24">
        <v>15.561</v>
      </c>
      <c r="AR24">
        <v>11.04</v>
      </c>
      <c r="AS24">
        <v>10.7616</v>
      </c>
      <c r="AT24">
        <v>20.000022999999999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1724.944596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205</v>
      </c>
      <c r="L25">
        <v>233.93</v>
      </c>
      <c r="M25">
        <v>92</v>
      </c>
      <c r="N25">
        <v>118.125</v>
      </c>
      <c r="O25">
        <v>123.66562500000001</v>
      </c>
      <c r="P25">
        <v>136.5</v>
      </c>
      <c r="Q25">
        <v>6.9</v>
      </c>
      <c r="R25">
        <v>13.647826</v>
      </c>
      <c r="S25">
        <v>9.86</v>
      </c>
      <c r="T25">
        <v>0</v>
      </c>
      <c r="U25">
        <v>418.77</v>
      </c>
      <c r="V25">
        <v>6.4676</v>
      </c>
      <c r="W25">
        <v>44.346499999999999</v>
      </c>
      <c r="X25">
        <v>97.169300000000007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51.394500000000001</v>
      </c>
      <c r="AL25">
        <v>12.782</v>
      </c>
      <c r="AM25">
        <v>0</v>
      </c>
      <c r="AN25">
        <v>0.59302999999999995</v>
      </c>
      <c r="AO25">
        <v>0</v>
      </c>
      <c r="AP25">
        <v>3.843</v>
      </c>
      <c r="AQ25">
        <v>15.561</v>
      </c>
      <c r="AR25">
        <v>11.04</v>
      </c>
      <c r="AS25">
        <v>10.7616</v>
      </c>
      <c r="AT25">
        <v>20.000022999999999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1803.914796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205</v>
      </c>
      <c r="L26">
        <v>233.93</v>
      </c>
      <c r="M26">
        <v>92</v>
      </c>
      <c r="N26">
        <v>118.125</v>
      </c>
      <c r="O26">
        <v>123.66562500000001</v>
      </c>
      <c r="P26">
        <v>136.5</v>
      </c>
      <c r="Q26">
        <v>6.9</v>
      </c>
      <c r="R26">
        <v>11.83</v>
      </c>
      <c r="S26">
        <v>9.86</v>
      </c>
      <c r="T26">
        <v>0</v>
      </c>
      <c r="U26">
        <v>418.77</v>
      </c>
      <c r="V26">
        <v>6.4676</v>
      </c>
      <c r="W26">
        <v>44.346499999999999</v>
      </c>
      <c r="X26">
        <v>97.169300000000007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18.229800000000001</v>
      </c>
      <c r="AE26">
        <v>32.957704</v>
      </c>
      <c r="AF26">
        <v>17.748000000000001</v>
      </c>
      <c r="AG26">
        <v>0</v>
      </c>
      <c r="AH26">
        <v>75.760000000000005</v>
      </c>
      <c r="AI26">
        <v>3.819</v>
      </c>
      <c r="AJ26">
        <v>0</v>
      </c>
      <c r="AK26">
        <v>51.394500000000001</v>
      </c>
      <c r="AL26">
        <v>12.782</v>
      </c>
      <c r="AM26">
        <v>5.1986999999999997</v>
      </c>
      <c r="AN26">
        <v>0.59302999999999995</v>
      </c>
      <c r="AO26">
        <v>0</v>
      </c>
      <c r="AP26">
        <v>3.843</v>
      </c>
      <c r="AQ26">
        <v>31.122</v>
      </c>
      <c r="AR26">
        <v>11.04</v>
      </c>
      <c r="AS26">
        <v>13.452</v>
      </c>
      <c r="AT26">
        <v>20.000022999999999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1891.8048220000001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239.83792800000001</v>
      </c>
      <c r="L27">
        <v>233.93</v>
      </c>
      <c r="M27">
        <v>92</v>
      </c>
      <c r="N27">
        <v>118.125</v>
      </c>
      <c r="O27">
        <v>123.66562500000001</v>
      </c>
      <c r="P27">
        <v>136.5</v>
      </c>
      <c r="Q27">
        <v>6.9</v>
      </c>
      <c r="R27">
        <v>11.83</v>
      </c>
      <c r="S27">
        <v>9.86</v>
      </c>
      <c r="T27">
        <v>0</v>
      </c>
      <c r="U27">
        <v>418.77</v>
      </c>
      <c r="V27">
        <v>12.5747</v>
      </c>
      <c r="W27">
        <v>44.346499999999999</v>
      </c>
      <c r="X27">
        <v>97.169300000000007</v>
      </c>
      <c r="Y27">
        <v>0</v>
      </c>
      <c r="Z27">
        <v>3.3</v>
      </c>
      <c r="AA27">
        <v>14.061999999999999</v>
      </c>
      <c r="AB27">
        <v>26.34008</v>
      </c>
      <c r="AC27">
        <v>2.5468000000000002</v>
      </c>
      <c r="AD27">
        <v>27.3447</v>
      </c>
      <c r="AE27">
        <v>49.436556000000003</v>
      </c>
      <c r="AF27">
        <v>17.748000000000001</v>
      </c>
      <c r="AG27">
        <v>0</v>
      </c>
      <c r="AH27">
        <v>94.7</v>
      </c>
      <c r="AI27">
        <v>16.350411999999999</v>
      </c>
      <c r="AJ27">
        <v>0</v>
      </c>
      <c r="AK27">
        <v>51.394500000000001</v>
      </c>
      <c r="AL27">
        <v>12.782</v>
      </c>
      <c r="AM27">
        <v>10.557359999999999</v>
      </c>
      <c r="AN27">
        <v>0.59302999999999995</v>
      </c>
      <c r="AO27">
        <v>0</v>
      </c>
      <c r="AP27">
        <v>4.4835000000000003</v>
      </c>
      <c r="AQ27">
        <v>46.683</v>
      </c>
      <c r="AR27">
        <v>49.68</v>
      </c>
      <c r="AS27">
        <v>24.75168</v>
      </c>
      <c r="AT27">
        <v>20.000022999999999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2089.2626940000005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244</v>
      </c>
      <c r="L28">
        <v>233.93</v>
      </c>
      <c r="M28">
        <v>92</v>
      </c>
      <c r="N28">
        <v>118.125</v>
      </c>
      <c r="O28">
        <v>123.66562500000001</v>
      </c>
      <c r="P28">
        <v>136.5</v>
      </c>
      <c r="Q28">
        <v>6.9</v>
      </c>
      <c r="R28">
        <v>11.83</v>
      </c>
      <c r="S28">
        <v>9.86</v>
      </c>
      <c r="T28">
        <v>0</v>
      </c>
      <c r="U28">
        <v>418.77</v>
      </c>
      <c r="V28">
        <v>12.5747</v>
      </c>
      <c r="W28">
        <v>44.346499999999999</v>
      </c>
      <c r="X28">
        <v>97.169300000000007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36.544144000000003</v>
      </c>
      <c r="AE28">
        <v>49.436556000000003</v>
      </c>
      <c r="AF28">
        <v>29.58</v>
      </c>
      <c r="AG28">
        <v>0</v>
      </c>
      <c r="AH28">
        <v>132.58000000000001</v>
      </c>
      <c r="AI28">
        <v>16.350411999999999</v>
      </c>
      <c r="AJ28">
        <v>0</v>
      </c>
      <c r="AK28">
        <v>51.394500000000001</v>
      </c>
      <c r="AL28">
        <v>12.782</v>
      </c>
      <c r="AM28">
        <v>15.804048</v>
      </c>
      <c r="AN28">
        <v>0.59302999999999995</v>
      </c>
      <c r="AO28">
        <v>0</v>
      </c>
      <c r="AP28">
        <v>4.4835000000000003</v>
      </c>
      <c r="AQ28">
        <v>62.244</v>
      </c>
      <c r="AR28">
        <v>49.68</v>
      </c>
      <c r="AS28">
        <v>24.75168</v>
      </c>
      <c r="AT28">
        <v>20.000022999999999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2236.4123189999996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236</v>
      </c>
      <c r="L29">
        <v>233.93</v>
      </c>
      <c r="M29">
        <v>92</v>
      </c>
      <c r="N29">
        <v>118.125</v>
      </c>
      <c r="O29">
        <v>123.66562500000001</v>
      </c>
      <c r="P29">
        <v>136.5</v>
      </c>
      <c r="Q29">
        <v>6.9</v>
      </c>
      <c r="R29">
        <v>11.83</v>
      </c>
      <c r="S29">
        <v>9.86</v>
      </c>
      <c r="T29">
        <v>0</v>
      </c>
      <c r="U29">
        <v>418.77</v>
      </c>
      <c r="V29">
        <v>12.5747</v>
      </c>
      <c r="W29">
        <v>44.346499999999999</v>
      </c>
      <c r="X29">
        <v>97.169300000000007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36.544144000000003</v>
      </c>
      <c r="AE29">
        <v>49.436556000000003</v>
      </c>
      <c r="AF29">
        <v>29.58</v>
      </c>
      <c r="AG29">
        <v>0</v>
      </c>
      <c r="AH29">
        <v>132.58000000000001</v>
      </c>
      <c r="AI29">
        <v>16.350411999999999</v>
      </c>
      <c r="AJ29">
        <v>0</v>
      </c>
      <c r="AK29">
        <v>51.394500000000001</v>
      </c>
      <c r="AL29">
        <v>12.782</v>
      </c>
      <c r="AM29">
        <v>15.804048</v>
      </c>
      <c r="AN29">
        <v>0.59302999999999995</v>
      </c>
      <c r="AO29">
        <v>0</v>
      </c>
      <c r="AP29">
        <v>4.4835000000000003</v>
      </c>
      <c r="AQ29">
        <v>62.244</v>
      </c>
      <c r="AR29">
        <v>11.04</v>
      </c>
      <c r="AS29">
        <v>24.75168</v>
      </c>
      <c r="AT29">
        <v>20.000022999999999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2203.202319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263</v>
      </c>
      <c r="L30">
        <v>243.93</v>
      </c>
      <c r="M30">
        <v>92</v>
      </c>
      <c r="N30">
        <v>118.125</v>
      </c>
      <c r="O30">
        <v>123.66562500000001</v>
      </c>
      <c r="P30">
        <v>136.5</v>
      </c>
      <c r="Q30">
        <v>6.9</v>
      </c>
      <c r="R30">
        <v>19.597100000000001</v>
      </c>
      <c r="S30">
        <v>9.86</v>
      </c>
      <c r="T30">
        <v>0</v>
      </c>
      <c r="U30">
        <v>418.77</v>
      </c>
      <c r="V30">
        <v>12.5747</v>
      </c>
      <c r="W30">
        <v>44.346499999999999</v>
      </c>
      <c r="X30">
        <v>97.169300000000007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36.544144000000003</v>
      </c>
      <c r="AE30">
        <v>49.436556000000003</v>
      </c>
      <c r="AF30">
        <v>29.58</v>
      </c>
      <c r="AG30">
        <v>0</v>
      </c>
      <c r="AH30">
        <v>132.58000000000001</v>
      </c>
      <c r="AI30">
        <v>16.350411999999999</v>
      </c>
      <c r="AJ30">
        <v>0</v>
      </c>
      <c r="AK30">
        <v>51.394500000000001</v>
      </c>
      <c r="AL30">
        <v>12.782</v>
      </c>
      <c r="AM30">
        <v>15.804048</v>
      </c>
      <c r="AN30">
        <v>0.59302999999999995</v>
      </c>
      <c r="AO30">
        <v>0</v>
      </c>
      <c r="AP30">
        <v>4.4835000000000003</v>
      </c>
      <c r="AQ30">
        <v>62.244</v>
      </c>
      <c r="AR30">
        <v>11.04</v>
      </c>
      <c r="AS30">
        <v>24.75168</v>
      </c>
      <c r="AT30">
        <v>20.000022999999999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2250.969419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266</v>
      </c>
      <c r="L31">
        <v>233.93</v>
      </c>
      <c r="M31">
        <v>92</v>
      </c>
      <c r="N31">
        <v>118.125</v>
      </c>
      <c r="O31">
        <v>123.66562500000001</v>
      </c>
      <c r="P31">
        <v>136.5</v>
      </c>
      <c r="Q31">
        <v>6.9</v>
      </c>
      <c r="R31">
        <v>11.83</v>
      </c>
      <c r="S31">
        <v>9.86</v>
      </c>
      <c r="T31">
        <v>0</v>
      </c>
      <c r="U31">
        <v>418.77</v>
      </c>
      <c r="V31">
        <v>12.5747</v>
      </c>
      <c r="W31">
        <v>44.346499999999999</v>
      </c>
      <c r="X31">
        <v>97.169300000000007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36.544144000000003</v>
      </c>
      <c r="AE31">
        <v>49.436556000000003</v>
      </c>
      <c r="AF31">
        <v>29.58</v>
      </c>
      <c r="AG31">
        <v>0</v>
      </c>
      <c r="AH31">
        <v>132.58000000000001</v>
      </c>
      <c r="AI31">
        <v>16.350411999999999</v>
      </c>
      <c r="AJ31">
        <v>0</v>
      </c>
      <c r="AK31">
        <v>51.394500000000001</v>
      </c>
      <c r="AL31">
        <v>12.782</v>
      </c>
      <c r="AM31">
        <v>15.804048</v>
      </c>
      <c r="AN31">
        <v>0.59302999999999995</v>
      </c>
      <c r="AO31">
        <v>0</v>
      </c>
      <c r="AP31">
        <v>4.4835000000000003</v>
      </c>
      <c r="AQ31">
        <v>62.244</v>
      </c>
      <c r="AR31">
        <v>14.352</v>
      </c>
      <c r="AS31">
        <v>24.75168</v>
      </c>
      <c r="AT31">
        <v>20.000022999999999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2241.5143189999999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263</v>
      </c>
      <c r="L32">
        <v>233.93</v>
      </c>
      <c r="M32">
        <v>92</v>
      </c>
      <c r="N32">
        <v>118.125</v>
      </c>
      <c r="O32">
        <v>123.66562500000001</v>
      </c>
      <c r="P32">
        <v>136.5</v>
      </c>
      <c r="Q32">
        <v>6.9</v>
      </c>
      <c r="R32">
        <v>11.83</v>
      </c>
      <c r="S32">
        <v>9.86</v>
      </c>
      <c r="T32">
        <v>0</v>
      </c>
      <c r="U32">
        <v>418.77</v>
      </c>
      <c r="V32">
        <v>12.5747</v>
      </c>
      <c r="W32">
        <v>44.346499999999999</v>
      </c>
      <c r="X32">
        <v>97.169300000000007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29.58</v>
      </c>
      <c r="AG32">
        <v>0</v>
      </c>
      <c r="AH32">
        <v>132.58000000000001</v>
      </c>
      <c r="AI32">
        <v>16.350411999999999</v>
      </c>
      <c r="AJ32">
        <v>0</v>
      </c>
      <c r="AK32">
        <v>51.394500000000001</v>
      </c>
      <c r="AL32">
        <v>12.782</v>
      </c>
      <c r="AM32">
        <v>15.804048</v>
      </c>
      <c r="AN32">
        <v>0.59302999999999995</v>
      </c>
      <c r="AO32">
        <v>0</v>
      </c>
      <c r="AP32">
        <v>4.4835000000000003</v>
      </c>
      <c r="AQ32">
        <v>62.244</v>
      </c>
      <c r="AR32">
        <v>14.352</v>
      </c>
      <c r="AS32">
        <v>24.75168</v>
      </c>
      <c r="AT32">
        <v>20.000022999999999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2207.7699749999997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222.18202299999999</v>
      </c>
      <c r="L33">
        <v>232.93</v>
      </c>
      <c r="M33">
        <v>92</v>
      </c>
      <c r="N33">
        <v>118.125</v>
      </c>
      <c r="O33">
        <v>123.66562500000001</v>
      </c>
      <c r="P33">
        <v>136.5</v>
      </c>
      <c r="Q33">
        <v>6.9</v>
      </c>
      <c r="R33">
        <v>11.83</v>
      </c>
      <c r="S33">
        <v>9.86</v>
      </c>
      <c r="T33">
        <v>0</v>
      </c>
      <c r="U33">
        <v>418.77</v>
      </c>
      <c r="V33">
        <v>7.9671000000000003</v>
      </c>
      <c r="W33">
        <v>37.860599999999998</v>
      </c>
      <c r="X33">
        <v>97.169300000000007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9.1149000000000004</v>
      </c>
      <c r="AE33">
        <v>49.436556000000003</v>
      </c>
      <c r="AF33">
        <v>29.58</v>
      </c>
      <c r="AG33">
        <v>0</v>
      </c>
      <c r="AH33">
        <v>132.58000000000001</v>
      </c>
      <c r="AI33">
        <v>3.819</v>
      </c>
      <c r="AJ33">
        <v>0</v>
      </c>
      <c r="AK33">
        <v>51.394500000000001</v>
      </c>
      <c r="AL33">
        <v>12.782</v>
      </c>
      <c r="AM33">
        <v>15.804048</v>
      </c>
      <c r="AN33">
        <v>0.59302999999999995</v>
      </c>
      <c r="AO33">
        <v>0</v>
      </c>
      <c r="AP33">
        <v>3.843</v>
      </c>
      <c r="AQ33">
        <v>62.244</v>
      </c>
      <c r="AR33">
        <v>14.352</v>
      </c>
      <c r="AS33">
        <v>12.1068</v>
      </c>
      <c r="AT33">
        <v>20.000022999999999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2099.2452060000001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220</v>
      </c>
      <c r="L34">
        <v>232.93</v>
      </c>
      <c r="M34">
        <v>92</v>
      </c>
      <c r="N34">
        <v>118.125</v>
      </c>
      <c r="O34">
        <v>123.66562500000001</v>
      </c>
      <c r="P34">
        <v>136.5</v>
      </c>
      <c r="Q34">
        <v>6.9</v>
      </c>
      <c r="R34">
        <v>20.8353</v>
      </c>
      <c r="S34">
        <v>9.86</v>
      </c>
      <c r="T34">
        <v>0</v>
      </c>
      <c r="U34">
        <v>418.77</v>
      </c>
      <c r="V34">
        <v>13.532500000000001</v>
      </c>
      <c r="W34">
        <v>37.860599999999998</v>
      </c>
      <c r="X34">
        <v>97.169300000000007</v>
      </c>
      <c r="Y34">
        <v>0</v>
      </c>
      <c r="Z34">
        <v>0</v>
      </c>
      <c r="AA34">
        <v>0</v>
      </c>
      <c r="AB34">
        <v>26.34008</v>
      </c>
      <c r="AC34">
        <v>0</v>
      </c>
      <c r="AD34">
        <v>0</v>
      </c>
      <c r="AE34">
        <v>32.844799999999999</v>
      </c>
      <c r="AF34">
        <v>18.734000000000002</v>
      </c>
      <c r="AG34">
        <v>0</v>
      </c>
      <c r="AH34">
        <v>94.7</v>
      </c>
      <c r="AI34">
        <v>0</v>
      </c>
      <c r="AJ34">
        <v>0</v>
      </c>
      <c r="AK34">
        <v>51.394500000000001</v>
      </c>
      <c r="AL34">
        <v>24.402000000000001</v>
      </c>
      <c r="AM34">
        <v>10.557359999999999</v>
      </c>
      <c r="AN34">
        <v>0.59302999999999995</v>
      </c>
      <c r="AO34">
        <v>0</v>
      </c>
      <c r="AP34">
        <v>3.843</v>
      </c>
      <c r="AQ34">
        <v>62.244</v>
      </c>
      <c r="AR34">
        <v>14.352</v>
      </c>
      <c r="AS34">
        <v>9.4163999999999994</v>
      </c>
      <c r="AT34">
        <v>20.000022999999999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1984.5695180000002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226</v>
      </c>
      <c r="L35">
        <v>233.25</v>
      </c>
      <c r="M35">
        <v>92</v>
      </c>
      <c r="N35">
        <v>118.125</v>
      </c>
      <c r="O35">
        <v>123.66562500000001</v>
      </c>
      <c r="P35">
        <v>136.5</v>
      </c>
      <c r="Q35">
        <v>6.9</v>
      </c>
      <c r="R35">
        <v>11.83</v>
      </c>
      <c r="S35">
        <v>9.86</v>
      </c>
      <c r="T35">
        <v>0</v>
      </c>
      <c r="U35">
        <v>418.77</v>
      </c>
      <c r="V35">
        <v>7.9671000000000003</v>
      </c>
      <c r="W35">
        <v>37.860599999999998</v>
      </c>
      <c r="X35">
        <v>97.169300000000007</v>
      </c>
      <c r="Y35">
        <v>0</v>
      </c>
      <c r="Z35">
        <v>0</v>
      </c>
      <c r="AA35">
        <v>0</v>
      </c>
      <c r="AB35">
        <v>26.34008</v>
      </c>
      <c r="AC35">
        <v>0</v>
      </c>
      <c r="AD35">
        <v>0</v>
      </c>
      <c r="AE35">
        <v>16.4224</v>
      </c>
      <c r="AF35">
        <v>9.86</v>
      </c>
      <c r="AG35">
        <v>0</v>
      </c>
      <c r="AH35">
        <v>75.760000000000005</v>
      </c>
      <c r="AI35">
        <v>0</v>
      </c>
      <c r="AJ35">
        <v>0</v>
      </c>
      <c r="AK35">
        <v>51.394500000000001</v>
      </c>
      <c r="AL35">
        <v>70.882000000000005</v>
      </c>
      <c r="AM35">
        <v>5.2786799999999996</v>
      </c>
      <c r="AN35">
        <v>0.59302999999999995</v>
      </c>
      <c r="AO35">
        <v>0</v>
      </c>
      <c r="AP35">
        <v>3.843</v>
      </c>
      <c r="AQ35">
        <v>62.244</v>
      </c>
      <c r="AR35">
        <v>14.352</v>
      </c>
      <c r="AS35">
        <v>9.4163999999999994</v>
      </c>
      <c r="AT35">
        <v>20.000022999999999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1978.2837380000001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223</v>
      </c>
      <c r="L36">
        <v>233.25</v>
      </c>
      <c r="M36">
        <v>92</v>
      </c>
      <c r="N36">
        <v>118.125</v>
      </c>
      <c r="O36">
        <v>123.66562500000001</v>
      </c>
      <c r="P36">
        <v>136.5</v>
      </c>
      <c r="Q36">
        <v>6.9</v>
      </c>
      <c r="R36">
        <v>11.73</v>
      </c>
      <c r="S36">
        <v>9.86</v>
      </c>
      <c r="T36">
        <v>0</v>
      </c>
      <c r="U36">
        <v>418.77</v>
      </c>
      <c r="V36">
        <v>7.9671000000000003</v>
      </c>
      <c r="W36">
        <v>37.860599999999998</v>
      </c>
      <c r="X36">
        <v>97.169300000000007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16.4224</v>
      </c>
      <c r="AF36">
        <v>8.8740000000000006</v>
      </c>
      <c r="AG36">
        <v>0</v>
      </c>
      <c r="AH36">
        <v>57.767000000000003</v>
      </c>
      <c r="AI36">
        <v>0</v>
      </c>
      <c r="AJ36">
        <v>0</v>
      </c>
      <c r="AK36">
        <v>51.394500000000001</v>
      </c>
      <c r="AL36">
        <v>70.882000000000005</v>
      </c>
      <c r="AM36">
        <v>0</v>
      </c>
      <c r="AN36">
        <v>0.59302999999999995</v>
      </c>
      <c r="AO36">
        <v>0</v>
      </c>
      <c r="AP36">
        <v>3.843</v>
      </c>
      <c r="AQ36">
        <v>46.683</v>
      </c>
      <c r="AR36">
        <v>14.352</v>
      </c>
      <c r="AS36">
        <v>9.4163999999999994</v>
      </c>
      <c r="AT36">
        <v>20.000022999999999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1925.1950180000003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217</v>
      </c>
      <c r="L37">
        <v>233.25</v>
      </c>
      <c r="M37">
        <v>92</v>
      </c>
      <c r="N37">
        <v>118.125</v>
      </c>
      <c r="O37">
        <v>123.66562500000001</v>
      </c>
      <c r="P37">
        <v>130.5</v>
      </c>
      <c r="Q37">
        <v>6.9</v>
      </c>
      <c r="R37">
        <v>11.73</v>
      </c>
      <c r="S37">
        <v>9.86</v>
      </c>
      <c r="T37">
        <v>0</v>
      </c>
      <c r="U37">
        <v>418.77</v>
      </c>
      <c r="V37">
        <v>7.9671000000000003</v>
      </c>
      <c r="W37">
        <v>37.860599999999998</v>
      </c>
      <c r="X37">
        <v>97.169300000000007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16.4224</v>
      </c>
      <c r="AF37">
        <v>8.8740000000000006</v>
      </c>
      <c r="AG37">
        <v>0</v>
      </c>
      <c r="AH37">
        <v>44.035499999999999</v>
      </c>
      <c r="AI37">
        <v>0</v>
      </c>
      <c r="AJ37">
        <v>0</v>
      </c>
      <c r="AK37">
        <v>51.394500000000001</v>
      </c>
      <c r="AL37">
        <v>70.882000000000005</v>
      </c>
      <c r="AM37">
        <v>0</v>
      </c>
      <c r="AN37">
        <v>0.59302999999999995</v>
      </c>
      <c r="AO37">
        <v>0</v>
      </c>
      <c r="AP37">
        <v>3.843</v>
      </c>
      <c r="AQ37">
        <v>44.1</v>
      </c>
      <c r="AR37">
        <v>49.68</v>
      </c>
      <c r="AS37">
        <v>9.4163999999999994</v>
      </c>
      <c r="AT37">
        <v>20.000022999999999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1936.2085180000001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211</v>
      </c>
      <c r="L38">
        <v>233.25</v>
      </c>
      <c r="M38">
        <v>92</v>
      </c>
      <c r="N38">
        <v>118.125</v>
      </c>
      <c r="O38">
        <v>123.66562500000001</v>
      </c>
      <c r="P38">
        <v>130.5</v>
      </c>
      <c r="Q38">
        <v>6.9</v>
      </c>
      <c r="R38">
        <v>11.73</v>
      </c>
      <c r="S38">
        <v>9.86</v>
      </c>
      <c r="T38">
        <v>0</v>
      </c>
      <c r="U38">
        <v>418.77</v>
      </c>
      <c r="V38">
        <v>7.9671000000000003</v>
      </c>
      <c r="W38">
        <v>37.860599999999998</v>
      </c>
      <c r="X38">
        <v>97.169300000000007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16.4224</v>
      </c>
      <c r="AF38">
        <v>8.8740000000000006</v>
      </c>
      <c r="AG38">
        <v>0</v>
      </c>
      <c r="AH38">
        <v>23.201499999999999</v>
      </c>
      <c r="AI38">
        <v>0</v>
      </c>
      <c r="AJ38">
        <v>0</v>
      </c>
      <c r="AK38">
        <v>51.394500000000001</v>
      </c>
      <c r="AL38">
        <v>70.882000000000005</v>
      </c>
      <c r="AM38">
        <v>0</v>
      </c>
      <c r="AN38">
        <v>0.59302999999999995</v>
      </c>
      <c r="AO38">
        <v>0</v>
      </c>
      <c r="AP38">
        <v>3.843</v>
      </c>
      <c r="AQ38">
        <v>37.799999999999997</v>
      </c>
      <c r="AR38">
        <v>49.68</v>
      </c>
      <c r="AS38">
        <v>9.4163999999999994</v>
      </c>
      <c r="AT38">
        <v>20.000022999999999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106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1910.0745180000001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214</v>
      </c>
      <c r="L39">
        <v>233.25</v>
      </c>
      <c r="M39">
        <v>92</v>
      </c>
      <c r="N39">
        <v>118.125</v>
      </c>
      <c r="O39">
        <v>123.66562500000001</v>
      </c>
      <c r="P39">
        <v>130.5</v>
      </c>
      <c r="Q39">
        <v>6.9</v>
      </c>
      <c r="R39">
        <v>11.73</v>
      </c>
      <c r="S39">
        <v>9.86</v>
      </c>
      <c r="T39">
        <v>0</v>
      </c>
      <c r="U39">
        <v>418.77</v>
      </c>
      <c r="V39">
        <v>7.9671000000000003</v>
      </c>
      <c r="W39">
        <v>37.860599999999998</v>
      </c>
      <c r="X39">
        <v>97.169300000000007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16.4224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51.394500000000001</v>
      </c>
      <c r="AL39">
        <v>12.782</v>
      </c>
      <c r="AM39">
        <v>0</v>
      </c>
      <c r="AN39">
        <v>0.59302999999999995</v>
      </c>
      <c r="AO39">
        <v>0</v>
      </c>
      <c r="AP39">
        <v>3.843</v>
      </c>
      <c r="AQ39">
        <v>31.122</v>
      </c>
      <c r="AR39">
        <v>16.559999999999999</v>
      </c>
      <c r="AS39">
        <v>16.142399999999999</v>
      </c>
      <c r="AT39">
        <v>20.000022999999999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86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1778.701018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204</v>
      </c>
      <c r="L40">
        <v>233.25</v>
      </c>
      <c r="M40">
        <v>92</v>
      </c>
      <c r="N40">
        <v>118.125</v>
      </c>
      <c r="O40">
        <v>123.66562500000001</v>
      </c>
      <c r="P40">
        <v>130.5</v>
      </c>
      <c r="Q40">
        <v>6.9</v>
      </c>
      <c r="R40">
        <v>11.73</v>
      </c>
      <c r="S40">
        <v>9.86</v>
      </c>
      <c r="T40">
        <v>0</v>
      </c>
      <c r="U40">
        <v>418.77</v>
      </c>
      <c r="V40">
        <v>7.9671000000000003</v>
      </c>
      <c r="W40">
        <v>37.860599999999998</v>
      </c>
      <c r="X40">
        <v>97.169300000000007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16.4224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51.394500000000001</v>
      </c>
      <c r="AL40">
        <v>12.782</v>
      </c>
      <c r="AM40">
        <v>0</v>
      </c>
      <c r="AN40">
        <v>0.59302999999999995</v>
      </c>
      <c r="AO40">
        <v>0</v>
      </c>
      <c r="AP40">
        <v>3.843</v>
      </c>
      <c r="AQ40">
        <v>15.561</v>
      </c>
      <c r="AR40">
        <v>16.559999999999999</v>
      </c>
      <c r="AS40">
        <v>16.142399999999999</v>
      </c>
      <c r="AT40">
        <v>20.000022999999999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1760.1400179999998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206</v>
      </c>
      <c r="L41">
        <v>233.25</v>
      </c>
      <c r="M41">
        <v>92</v>
      </c>
      <c r="N41">
        <v>118.125</v>
      </c>
      <c r="O41">
        <v>123.66562500000001</v>
      </c>
      <c r="P41">
        <v>130.5</v>
      </c>
      <c r="Q41">
        <v>6.9</v>
      </c>
      <c r="R41">
        <v>11.73</v>
      </c>
      <c r="S41">
        <v>9.86</v>
      </c>
      <c r="T41">
        <v>0</v>
      </c>
      <c r="U41">
        <v>418.77</v>
      </c>
      <c r="V41">
        <v>12.5747</v>
      </c>
      <c r="W41">
        <v>44.346499999999999</v>
      </c>
      <c r="X41">
        <v>97.169300000000007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16.4224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51.394500000000001</v>
      </c>
      <c r="AL41">
        <v>12.782</v>
      </c>
      <c r="AM41">
        <v>0</v>
      </c>
      <c r="AN41">
        <v>0.59302999999999995</v>
      </c>
      <c r="AO41">
        <v>0</v>
      </c>
      <c r="AP41">
        <v>3.843</v>
      </c>
      <c r="AQ41">
        <v>0</v>
      </c>
      <c r="AR41">
        <v>16.559999999999999</v>
      </c>
      <c r="AS41">
        <v>16.142399999999999</v>
      </c>
      <c r="AT41">
        <v>20.000022999999999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1751.6725179999999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212</v>
      </c>
      <c r="L42">
        <v>233.25</v>
      </c>
      <c r="M42">
        <v>92</v>
      </c>
      <c r="N42">
        <v>118.125</v>
      </c>
      <c r="O42">
        <v>123.66562500000001</v>
      </c>
      <c r="P42">
        <v>130.5</v>
      </c>
      <c r="Q42">
        <v>6.9</v>
      </c>
      <c r="R42">
        <v>11.73</v>
      </c>
      <c r="S42">
        <v>9.86</v>
      </c>
      <c r="T42">
        <v>0</v>
      </c>
      <c r="U42">
        <v>418.77</v>
      </c>
      <c r="V42">
        <v>12.5747</v>
      </c>
      <c r="W42">
        <v>44.346499999999999</v>
      </c>
      <c r="X42">
        <v>97.169300000000007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16.4224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51.394500000000001</v>
      </c>
      <c r="AL42">
        <v>12.782</v>
      </c>
      <c r="AM42">
        <v>0</v>
      </c>
      <c r="AN42">
        <v>0.59302999999999995</v>
      </c>
      <c r="AO42">
        <v>0</v>
      </c>
      <c r="AP42">
        <v>3.843</v>
      </c>
      <c r="AQ42">
        <v>0</v>
      </c>
      <c r="AR42">
        <v>16.559999999999999</v>
      </c>
      <c r="AS42">
        <v>16.142399999999999</v>
      </c>
      <c r="AT42">
        <v>20.000022999999999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1753.6725179999999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213</v>
      </c>
      <c r="L43">
        <v>233.25</v>
      </c>
      <c r="M43">
        <v>92</v>
      </c>
      <c r="N43">
        <v>118.125</v>
      </c>
      <c r="O43">
        <v>123.66562500000001</v>
      </c>
      <c r="P43">
        <v>130.5</v>
      </c>
      <c r="Q43">
        <v>6.9</v>
      </c>
      <c r="R43">
        <v>11.73</v>
      </c>
      <c r="S43">
        <v>9.86</v>
      </c>
      <c r="T43">
        <v>0</v>
      </c>
      <c r="U43">
        <v>418.77</v>
      </c>
      <c r="V43">
        <v>7.9671000000000003</v>
      </c>
      <c r="W43">
        <v>37.860599999999998</v>
      </c>
      <c r="X43">
        <v>97.169300000000007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16.4224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51.394500000000001</v>
      </c>
      <c r="AL43">
        <v>12.782</v>
      </c>
      <c r="AM43">
        <v>0</v>
      </c>
      <c r="AN43">
        <v>0.59302999999999995</v>
      </c>
      <c r="AO43">
        <v>0</v>
      </c>
      <c r="AP43">
        <v>5.1239999999999997</v>
      </c>
      <c r="AQ43">
        <v>0</v>
      </c>
      <c r="AR43">
        <v>15.897600000000001</v>
      </c>
      <c r="AS43">
        <v>16.142399999999999</v>
      </c>
      <c r="AT43">
        <v>20.000022999999999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1747.1976179999999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205</v>
      </c>
      <c r="L44">
        <v>233.25</v>
      </c>
      <c r="M44">
        <v>92</v>
      </c>
      <c r="N44">
        <v>118.125</v>
      </c>
      <c r="O44">
        <v>123.66562500000001</v>
      </c>
      <c r="P44">
        <v>130.5</v>
      </c>
      <c r="Q44">
        <v>6.9</v>
      </c>
      <c r="R44">
        <v>11.73</v>
      </c>
      <c r="S44">
        <v>9.86</v>
      </c>
      <c r="T44">
        <v>0</v>
      </c>
      <c r="U44">
        <v>418.77</v>
      </c>
      <c r="V44">
        <v>7.9671000000000003</v>
      </c>
      <c r="W44">
        <v>37.860599999999998</v>
      </c>
      <c r="X44">
        <v>97.169300000000007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16.4224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51.394500000000001</v>
      </c>
      <c r="AL44">
        <v>12.782</v>
      </c>
      <c r="AM44">
        <v>0</v>
      </c>
      <c r="AN44">
        <v>0.59302999999999995</v>
      </c>
      <c r="AO44">
        <v>0</v>
      </c>
      <c r="AP44">
        <v>5.1239999999999997</v>
      </c>
      <c r="AQ44">
        <v>0</v>
      </c>
      <c r="AR44">
        <v>15.897600000000001</v>
      </c>
      <c r="AS44">
        <v>16.142399999999999</v>
      </c>
      <c r="AT44">
        <v>20.000022999999999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1728.0275779999999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216</v>
      </c>
      <c r="L45">
        <v>233.25</v>
      </c>
      <c r="M45">
        <v>92</v>
      </c>
      <c r="N45">
        <v>118.125</v>
      </c>
      <c r="O45">
        <v>123.66562500000001</v>
      </c>
      <c r="P45">
        <v>130.5</v>
      </c>
      <c r="Q45">
        <v>6.9</v>
      </c>
      <c r="R45">
        <v>11.73</v>
      </c>
      <c r="S45">
        <v>9.86</v>
      </c>
      <c r="T45">
        <v>0</v>
      </c>
      <c r="U45">
        <v>418.77</v>
      </c>
      <c r="V45">
        <v>7.9671000000000003</v>
      </c>
      <c r="W45">
        <v>37.860599999999998</v>
      </c>
      <c r="X45">
        <v>97.169300000000007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51.394500000000001</v>
      </c>
      <c r="AL45">
        <v>12.782</v>
      </c>
      <c r="AM45">
        <v>0</v>
      </c>
      <c r="AN45">
        <v>0.59302999999999995</v>
      </c>
      <c r="AO45">
        <v>0</v>
      </c>
      <c r="AP45">
        <v>11.922267</v>
      </c>
      <c r="AQ45">
        <v>0</v>
      </c>
      <c r="AR45">
        <v>15.897600000000001</v>
      </c>
      <c r="AS45">
        <v>22.195799999999998</v>
      </c>
      <c r="AT45">
        <v>20.000022999999999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1751.9356969999999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210</v>
      </c>
      <c r="L46">
        <v>233.25</v>
      </c>
      <c r="M46">
        <v>92</v>
      </c>
      <c r="N46">
        <v>118.125</v>
      </c>
      <c r="O46">
        <v>123.66562500000001</v>
      </c>
      <c r="P46">
        <v>130.5</v>
      </c>
      <c r="Q46">
        <v>6.9</v>
      </c>
      <c r="R46">
        <v>7.83</v>
      </c>
      <c r="S46">
        <v>9.86</v>
      </c>
      <c r="T46">
        <v>0</v>
      </c>
      <c r="U46">
        <v>418.77</v>
      </c>
      <c r="V46">
        <v>7.9671000000000003</v>
      </c>
      <c r="W46">
        <v>37.860599999999998</v>
      </c>
      <c r="X46">
        <v>97.169300000000007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51.394500000000001</v>
      </c>
      <c r="AL46">
        <v>12.782</v>
      </c>
      <c r="AM46">
        <v>0</v>
      </c>
      <c r="AN46">
        <v>0.59302999999999995</v>
      </c>
      <c r="AO46">
        <v>0</v>
      </c>
      <c r="AP46">
        <v>11.922267</v>
      </c>
      <c r="AQ46">
        <v>0</v>
      </c>
      <c r="AR46">
        <v>15.897600000000001</v>
      </c>
      <c r="AS46">
        <v>22.195799999999998</v>
      </c>
      <c r="AT46">
        <v>20.000022999999999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1745.035697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228</v>
      </c>
      <c r="L47">
        <v>233.25</v>
      </c>
      <c r="M47">
        <v>92</v>
      </c>
      <c r="N47">
        <v>118.125</v>
      </c>
      <c r="O47">
        <v>123.66562500000001</v>
      </c>
      <c r="P47">
        <v>130.5</v>
      </c>
      <c r="Q47">
        <v>6.9</v>
      </c>
      <c r="R47">
        <v>7.73</v>
      </c>
      <c r="S47">
        <v>9.86</v>
      </c>
      <c r="T47">
        <v>0</v>
      </c>
      <c r="U47">
        <v>418.77</v>
      </c>
      <c r="V47">
        <v>7.9671000000000003</v>
      </c>
      <c r="W47">
        <v>44.346499999999999</v>
      </c>
      <c r="X47">
        <v>97.169300000000007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51.394500000000001</v>
      </c>
      <c r="AL47">
        <v>12.782</v>
      </c>
      <c r="AM47">
        <v>0</v>
      </c>
      <c r="AN47">
        <v>0.59302999999999995</v>
      </c>
      <c r="AO47">
        <v>0</v>
      </c>
      <c r="AP47">
        <v>11.922267</v>
      </c>
      <c r="AQ47">
        <v>0</v>
      </c>
      <c r="AR47">
        <v>15.897600000000001</v>
      </c>
      <c r="AS47">
        <v>22.195799999999998</v>
      </c>
      <c r="AT47">
        <v>20.000022999999999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1769.421597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205.113134</v>
      </c>
      <c r="L48">
        <v>233.25</v>
      </c>
      <c r="M48">
        <v>92</v>
      </c>
      <c r="N48">
        <v>118.125</v>
      </c>
      <c r="O48">
        <v>123.66562500000001</v>
      </c>
      <c r="P48">
        <v>130.5</v>
      </c>
      <c r="Q48">
        <v>6.9</v>
      </c>
      <c r="R48">
        <v>7.73</v>
      </c>
      <c r="S48">
        <v>9.86</v>
      </c>
      <c r="T48">
        <v>0</v>
      </c>
      <c r="U48">
        <v>418.77</v>
      </c>
      <c r="V48">
        <v>7.9671000000000003</v>
      </c>
      <c r="W48">
        <v>44.346499999999999</v>
      </c>
      <c r="X48">
        <v>97.169300000000007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51.394500000000001</v>
      </c>
      <c r="AL48">
        <v>12.782</v>
      </c>
      <c r="AM48">
        <v>0</v>
      </c>
      <c r="AN48">
        <v>0.59302999999999995</v>
      </c>
      <c r="AO48">
        <v>0</v>
      </c>
      <c r="AP48">
        <v>3.2025000000000001</v>
      </c>
      <c r="AQ48">
        <v>0</v>
      </c>
      <c r="AR48">
        <v>15.897600000000001</v>
      </c>
      <c r="AS48">
        <v>22.195799999999998</v>
      </c>
      <c r="AT48">
        <v>20.000022999999999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1736.8149640000004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185</v>
      </c>
      <c r="L49">
        <v>233.25</v>
      </c>
      <c r="M49">
        <v>92</v>
      </c>
      <c r="N49">
        <v>118.125</v>
      </c>
      <c r="O49">
        <v>123.66562500000001</v>
      </c>
      <c r="P49">
        <v>130.5</v>
      </c>
      <c r="Q49">
        <v>6.9</v>
      </c>
      <c r="R49">
        <v>7.73</v>
      </c>
      <c r="S49">
        <v>9.86</v>
      </c>
      <c r="T49">
        <v>0</v>
      </c>
      <c r="U49">
        <v>418.77</v>
      </c>
      <c r="V49">
        <v>10.947744</v>
      </c>
      <c r="W49">
        <v>44.346499999999999</v>
      </c>
      <c r="X49">
        <v>97.169300000000007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51.394500000000001</v>
      </c>
      <c r="AL49">
        <v>12.782</v>
      </c>
      <c r="AM49">
        <v>0</v>
      </c>
      <c r="AN49">
        <v>0.59302999999999995</v>
      </c>
      <c r="AO49">
        <v>0</v>
      </c>
      <c r="AP49">
        <v>3.2025000000000001</v>
      </c>
      <c r="AQ49">
        <v>0</v>
      </c>
      <c r="AR49">
        <v>15.897600000000001</v>
      </c>
      <c r="AS49">
        <v>22.195799999999998</v>
      </c>
      <c r="AT49">
        <v>19.974972999999999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1716.6574240000002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178.65</v>
      </c>
      <c r="L50">
        <v>233.25</v>
      </c>
      <c r="M50">
        <v>92</v>
      </c>
      <c r="N50">
        <v>118.125</v>
      </c>
      <c r="O50">
        <v>123.66562500000001</v>
      </c>
      <c r="P50">
        <v>130.5</v>
      </c>
      <c r="Q50">
        <v>6.9</v>
      </c>
      <c r="R50">
        <v>7.73</v>
      </c>
      <c r="S50">
        <v>9.86</v>
      </c>
      <c r="T50">
        <v>0</v>
      </c>
      <c r="U50">
        <v>418.77</v>
      </c>
      <c r="V50">
        <v>11.9671</v>
      </c>
      <c r="W50">
        <v>36.346499999999999</v>
      </c>
      <c r="X50">
        <v>83.169300000000007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51.394500000000001</v>
      </c>
      <c r="AL50">
        <v>12.782</v>
      </c>
      <c r="AM50">
        <v>0</v>
      </c>
      <c r="AN50">
        <v>0.59302999999999995</v>
      </c>
      <c r="AO50">
        <v>0</v>
      </c>
      <c r="AP50">
        <v>3.2025000000000001</v>
      </c>
      <c r="AQ50">
        <v>0</v>
      </c>
      <c r="AR50">
        <v>15.897600000000001</v>
      </c>
      <c r="AS50">
        <v>22.195799999999998</v>
      </c>
      <c r="AT50">
        <v>20.000022999999999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1688.3518300000003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185</v>
      </c>
      <c r="L51">
        <v>233.25</v>
      </c>
      <c r="M51">
        <v>92</v>
      </c>
      <c r="N51">
        <v>118.125</v>
      </c>
      <c r="O51">
        <v>123.66562500000001</v>
      </c>
      <c r="P51">
        <v>130.5</v>
      </c>
      <c r="Q51">
        <v>6.9</v>
      </c>
      <c r="R51">
        <v>7.73</v>
      </c>
      <c r="S51">
        <v>9.86</v>
      </c>
      <c r="T51">
        <v>0</v>
      </c>
      <c r="U51">
        <v>418.77</v>
      </c>
      <c r="V51">
        <v>11.9671</v>
      </c>
      <c r="W51">
        <v>36.346499999999999</v>
      </c>
      <c r="X51">
        <v>83.169300000000007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51.394500000000001</v>
      </c>
      <c r="AL51">
        <v>12.782</v>
      </c>
      <c r="AM51">
        <v>0</v>
      </c>
      <c r="AN51">
        <v>0.59302999999999995</v>
      </c>
      <c r="AO51">
        <v>0</v>
      </c>
      <c r="AP51">
        <v>3.2025000000000001</v>
      </c>
      <c r="AQ51">
        <v>0</v>
      </c>
      <c r="AR51">
        <v>11.04</v>
      </c>
      <c r="AS51">
        <v>14.7972</v>
      </c>
      <c r="AT51">
        <v>20.000022999999999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1684.4456300000002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185</v>
      </c>
      <c r="L52">
        <v>233.25</v>
      </c>
      <c r="M52">
        <v>92</v>
      </c>
      <c r="N52">
        <v>118.125</v>
      </c>
      <c r="O52">
        <v>123.66562500000001</v>
      </c>
      <c r="P52">
        <v>130.5</v>
      </c>
      <c r="Q52">
        <v>6.9</v>
      </c>
      <c r="R52">
        <v>7.73</v>
      </c>
      <c r="S52">
        <v>9.86</v>
      </c>
      <c r="T52">
        <v>0</v>
      </c>
      <c r="U52">
        <v>418.77</v>
      </c>
      <c r="V52">
        <v>11.9671</v>
      </c>
      <c r="W52">
        <v>36.346499999999999</v>
      </c>
      <c r="X52">
        <v>83.169300000000007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51.394500000000001</v>
      </c>
      <c r="AL52">
        <v>12.782</v>
      </c>
      <c r="AM52">
        <v>0</v>
      </c>
      <c r="AN52">
        <v>0.59302999999999995</v>
      </c>
      <c r="AO52">
        <v>0</v>
      </c>
      <c r="AP52">
        <v>3.2025000000000001</v>
      </c>
      <c r="AQ52">
        <v>0</v>
      </c>
      <c r="AR52">
        <v>11.04</v>
      </c>
      <c r="AS52">
        <v>14.7972</v>
      </c>
      <c r="AT52">
        <v>20.000022999999999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1683.4456300000002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178.65</v>
      </c>
      <c r="L53">
        <v>233.25</v>
      </c>
      <c r="M53">
        <v>92</v>
      </c>
      <c r="N53">
        <v>118.125</v>
      </c>
      <c r="O53">
        <v>123.66562500000001</v>
      </c>
      <c r="P53">
        <v>130.5</v>
      </c>
      <c r="Q53">
        <v>6.9</v>
      </c>
      <c r="R53">
        <v>7.73</v>
      </c>
      <c r="S53">
        <v>9.86</v>
      </c>
      <c r="T53">
        <v>0</v>
      </c>
      <c r="U53">
        <v>418.77</v>
      </c>
      <c r="V53">
        <v>11.9671</v>
      </c>
      <c r="W53">
        <v>36.346499999999999</v>
      </c>
      <c r="X53">
        <v>83.169300000000007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51.394500000000001</v>
      </c>
      <c r="AL53">
        <v>12.782</v>
      </c>
      <c r="AM53">
        <v>0</v>
      </c>
      <c r="AN53">
        <v>0.59302999999999995</v>
      </c>
      <c r="AO53">
        <v>0</v>
      </c>
      <c r="AP53">
        <v>3.2025000000000001</v>
      </c>
      <c r="AQ53">
        <v>0</v>
      </c>
      <c r="AR53">
        <v>11.04</v>
      </c>
      <c r="AS53">
        <v>14.7972</v>
      </c>
      <c r="AT53">
        <v>20.000022999999999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1675.0956300000003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179</v>
      </c>
      <c r="L54">
        <v>233.25</v>
      </c>
      <c r="M54">
        <v>92</v>
      </c>
      <c r="N54">
        <v>118.125</v>
      </c>
      <c r="O54">
        <v>123.66562500000001</v>
      </c>
      <c r="P54">
        <v>130.5</v>
      </c>
      <c r="Q54">
        <v>6.9</v>
      </c>
      <c r="R54">
        <v>7.73</v>
      </c>
      <c r="S54">
        <v>9.86</v>
      </c>
      <c r="T54">
        <v>0</v>
      </c>
      <c r="U54">
        <v>418.77</v>
      </c>
      <c r="V54">
        <v>11.9671</v>
      </c>
      <c r="W54">
        <v>36.346499999999999</v>
      </c>
      <c r="X54">
        <v>83.169300000000007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51.394500000000001</v>
      </c>
      <c r="AL54">
        <v>12.782</v>
      </c>
      <c r="AM54">
        <v>0</v>
      </c>
      <c r="AN54">
        <v>0.59302999999999995</v>
      </c>
      <c r="AO54">
        <v>0</v>
      </c>
      <c r="AP54">
        <v>3.2025000000000001</v>
      </c>
      <c r="AQ54">
        <v>0</v>
      </c>
      <c r="AR54">
        <v>11.04</v>
      </c>
      <c r="AS54">
        <v>14.7972</v>
      </c>
      <c r="AT54">
        <v>20.000022999999999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1674.4456300000002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178.65</v>
      </c>
      <c r="L55">
        <v>233.25</v>
      </c>
      <c r="M55">
        <v>92</v>
      </c>
      <c r="N55">
        <v>118.125</v>
      </c>
      <c r="O55">
        <v>123.66562500000001</v>
      </c>
      <c r="P55">
        <v>130.5</v>
      </c>
      <c r="Q55">
        <v>6.9</v>
      </c>
      <c r="R55">
        <v>7.73</v>
      </c>
      <c r="S55">
        <v>9.86</v>
      </c>
      <c r="T55">
        <v>0</v>
      </c>
      <c r="U55">
        <v>418.77</v>
      </c>
      <c r="V55">
        <v>11.9671</v>
      </c>
      <c r="W55">
        <v>30.245249999999999</v>
      </c>
      <c r="X55">
        <v>83.169300000000007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51.394500000000001</v>
      </c>
      <c r="AL55">
        <v>12.782</v>
      </c>
      <c r="AM55">
        <v>0</v>
      </c>
      <c r="AN55">
        <v>0.59302999999999995</v>
      </c>
      <c r="AO55">
        <v>0</v>
      </c>
      <c r="AP55">
        <v>3.2025000000000001</v>
      </c>
      <c r="AQ55">
        <v>0</v>
      </c>
      <c r="AR55">
        <v>15.897600000000001</v>
      </c>
      <c r="AS55">
        <v>10.7616</v>
      </c>
      <c r="AT55">
        <v>20.000022999999999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83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1667.8163800000002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182</v>
      </c>
      <c r="L56">
        <v>233.25</v>
      </c>
      <c r="M56">
        <v>92</v>
      </c>
      <c r="N56">
        <v>118.125</v>
      </c>
      <c r="O56">
        <v>123.66562500000001</v>
      </c>
      <c r="P56">
        <v>130.5</v>
      </c>
      <c r="Q56">
        <v>6.9</v>
      </c>
      <c r="R56">
        <v>7.73</v>
      </c>
      <c r="S56">
        <v>9.86</v>
      </c>
      <c r="T56">
        <v>0</v>
      </c>
      <c r="U56">
        <v>418.77</v>
      </c>
      <c r="V56">
        <v>7.9671000000000003</v>
      </c>
      <c r="W56">
        <v>29.860600000000002</v>
      </c>
      <c r="X56">
        <v>83.169300000000007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51.394500000000001</v>
      </c>
      <c r="AL56">
        <v>12.782</v>
      </c>
      <c r="AM56">
        <v>0</v>
      </c>
      <c r="AN56">
        <v>0.59302999999999995</v>
      </c>
      <c r="AO56">
        <v>0</v>
      </c>
      <c r="AP56">
        <v>3.2025000000000001</v>
      </c>
      <c r="AQ56">
        <v>0</v>
      </c>
      <c r="AR56">
        <v>15.897600000000001</v>
      </c>
      <c r="AS56">
        <v>10.7616</v>
      </c>
      <c r="AT56">
        <v>17.916072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1663.6977790000001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175</v>
      </c>
      <c r="L57">
        <v>233.25</v>
      </c>
      <c r="M57">
        <v>92</v>
      </c>
      <c r="N57">
        <v>118.125</v>
      </c>
      <c r="O57">
        <v>123.66562500000001</v>
      </c>
      <c r="P57">
        <v>130.5</v>
      </c>
      <c r="Q57">
        <v>6.9</v>
      </c>
      <c r="R57">
        <v>7.73</v>
      </c>
      <c r="S57">
        <v>9.86</v>
      </c>
      <c r="T57">
        <v>0</v>
      </c>
      <c r="U57">
        <v>418.77</v>
      </c>
      <c r="V57">
        <v>7.9671000000000003</v>
      </c>
      <c r="W57">
        <v>29.860600000000002</v>
      </c>
      <c r="X57">
        <v>83.169300000000007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51.394500000000001</v>
      </c>
      <c r="AL57">
        <v>12.782</v>
      </c>
      <c r="AM57">
        <v>0</v>
      </c>
      <c r="AN57">
        <v>0.59302999999999995</v>
      </c>
      <c r="AO57">
        <v>0</v>
      </c>
      <c r="AP57">
        <v>3.2025000000000001</v>
      </c>
      <c r="AQ57">
        <v>0</v>
      </c>
      <c r="AR57">
        <v>22.08</v>
      </c>
      <c r="AS57">
        <v>10.7616</v>
      </c>
      <c r="AT57">
        <v>20.000022999999999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1669.4849300000001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175</v>
      </c>
      <c r="L58">
        <v>233.25</v>
      </c>
      <c r="M58">
        <v>92</v>
      </c>
      <c r="N58">
        <v>118.125</v>
      </c>
      <c r="O58">
        <v>123.66562500000001</v>
      </c>
      <c r="P58">
        <v>130.5</v>
      </c>
      <c r="Q58">
        <v>6.9</v>
      </c>
      <c r="R58">
        <v>7.73</v>
      </c>
      <c r="S58">
        <v>9.86</v>
      </c>
      <c r="T58">
        <v>0</v>
      </c>
      <c r="U58">
        <v>418.77</v>
      </c>
      <c r="V58">
        <v>7.9671000000000003</v>
      </c>
      <c r="W58">
        <v>29.860600000000002</v>
      </c>
      <c r="X58">
        <v>83.169300000000007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51.394500000000001</v>
      </c>
      <c r="AL58">
        <v>12.782</v>
      </c>
      <c r="AM58">
        <v>0</v>
      </c>
      <c r="AN58">
        <v>0.59302999999999995</v>
      </c>
      <c r="AO58">
        <v>0</v>
      </c>
      <c r="AP58">
        <v>3.2025000000000001</v>
      </c>
      <c r="AQ58">
        <v>0</v>
      </c>
      <c r="AR58">
        <v>22.08</v>
      </c>
      <c r="AS58">
        <v>10.7616</v>
      </c>
      <c r="AT58">
        <v>18.158325999999999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80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1667.643233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175</v>
      </c>
      <c r="L59">
        <v>233.25</v>
      </c>
      <c r="M59">
        <v>92</v>
      </c>
      <c r="N59">
        <v>118.125</v>
      </c>
      <c r="O59">
        <v>123.66562500000001</v>
      </c>
      <c r="P59">
        <v>130.5</v>
      </c>
      <c r="Q59">
        <v>6.9</v>
      </c>
      <c r="R59">
        <v>7.73</v>
      </c>
      <c r="S59">
        <v>9.86</v>
      </c>
      <c r="T59">
        <v>0</v>
      </c>
      <c r="U59">
        <v>418.77</v>
      </c>
      <c r="V59">
        <v>7.9671000000000003</v>
      </c>
      <c r="W59">
        <v>29.860600000000002</v>
      </c>
      <c r="X59">
        <v>83.169300000000007</v>
      </c>
      <c r="Y59">
        <v>0</v>
      </c>
      <c r="Z59">
        <v>2.2000000000000002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51.394500000000001</v>
      </c>
      <c r="AL59">
        <v>12.782</v>
      </c>
      <c r="AM59">
        <v>0</v>
      </c>
      <c r="AN59">
        <v>0.59302999999999995</v>
      </c>
      <c r="AO59">
        <v>0</v>
      </c>
      <c r="AP59">
        <v>11.922267</v>
      </c>
      <c r="AQ59">
        <v>0</v>
      </c>
      <c r="AR59">
        <v>22.08</v>
      </c>
      <c r="AS59">
        <v>10.7616</v>
      </c>
      <c r="AT59">
        <v>20.000022999999999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1671.8838969999999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175</v>
      </c>
      <c r="L60">
        <v>233.25</v>
      </c>
      <c r="M60">
        <v>92</v>
      </c>
      <c r="N60">
        <v>118.125</v>
      </c>
      <c r="O60">
        <v>123.66562500000001</v>
      </c>
      <c r="P60">
        <v>130.5</v>
      </c>
      <c r="Q60">
        <v>6.9</v>
      </c>
      <c r="R60">
        <v>7.73</v>
      </c>
      <c r="S60">
        <v>9.86</v>
      </c>
      <c r="T60">
        <v>0</v>
      </c>
      <c r="U60">
        <v>418.77</v>
      </c>
      <c r="V60">
        <v>7.9671000000000003</v>
      </c>
      <c r="W60">
        <v>29.860600000000002</v>
      </c>
      <c r="X60">
        <v>83.169300000000007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51.394500000000001</v>
      </c>
      <c r="AL60">
        <v>12.782</v>
      </c>
      <c r="AM60">
        <v>0</v>
      </c>
      <c r="AN60">
        <v>0.59302999999999995</v>
      </c>
      <c r="AO60">
        <v>0</v>
      </c>
      <c r="AP60">
        <v>11.922267</v>
      </c>
      <c r="AQ60">
        <v>0</v>
      </c>
      <c r="AR60">
        <v>22.08</v>
      </c>
      <c r="AS60">
        <v>10.7616</v>
      </c>
      <c r="AT60">
        <v>20.000022999999999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1667.6838969999999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175</v>
      </c>
      <c r="L61">
        <v>233.25</v>
      </c>
      <c r="M61">
        <v>92</v>
      </c>
      <c r="N61">
        <v>118.125</v>
      </c>
      <c r="O61">
        <v>123.66562500000001</v>
      </c>
      <c r="P61">
        <v>130.5</v>
      </c>
      <c r="Q61">
        <v>6.9</v>
      </c>
      <c r="R61">
        <v>7.73</v>
      </c>
      <c r="S61">
        <v>9.86</v>
      </c>
      <c r="T61">
        <v>0</v>
      </c>
      <c r="U61">
        <v>418.77</v>
      </c>
      <c r="V61">
        <v>7.9671000000000003</v>
      </c>
      <c r="W61">
        <v>36.346499999999999</v>
      </c>
      <c r="X61">
        <v>83.169300000000007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51.394500000000001</v>
      </c>
      <c r="AL61">
        <v>12.782</v>
      </c>
      <c r="AM61">
        <v>0</v>
      </c>
      <c r="AN61">
        <v>0.59302999999999995</v>
      </c>
      <c r="AO61">
        <v>0</v>
      </c>
      <c r="AP61">
        <v>11.922267</v>
      </c>
      <c r="AQ61">
        <v>0</v>
      </c>
      <c r="AR61">
        <v>22.08</v>
      </c>
      <c r="AS61">
        <v>10.7616</v>
      </c>
      <c r="AT61">
        <v>20.000022999999999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1675.169797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175</v>
      </c>
      <c r="L62">
        <v>233.25</v>
      </c>
      <c r="M62">
        <v>92</v>
      </c>
      <c r="N62">
        <v>118.125</v>
      </c>
      <c r="O62">
        <v>123.66562500000001</v>
      </c>
      <c r="P62">
        <v>130.5</v>
      </c>
      <c r="Q62">
        <v>6.9</v>
      </c>
      <c r="R62">
        <v>7.73</v>
      </c>
      <c r="S62">
        <v>9.86</v>
      </c>
      <c r="T62">
        <v>0</v>
      </c>
      <c r="U62">
        <v>418.77</v>
      </c>
      <c r="V62">
        <v>7.9671000000000003</v>
      </c>
      <c r="W62">
        <v>36.346499999999999</v>
      </c>
      <c r="X62">
        <v>83.169300000000007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51.394500000000001</v>
      </c>
      <c r="AL62">
        <v>12.782</v>
      </c>
      <c r="AM62">
        <v>0</v>
      </c>
      <c r="AN62">
        <v>0.59302999999999995</v>
      </c>
      <c r="AO62">
        <v>0</v>
      </c>
      <c r="AP62">
        <v>3.2025000000000001</v>
      </c>
      <c r="AQ62">
        <v>15.561</v>
      </c>
      <c r="AR62">
        <v>22.08</v>
      </c>
      <c r="AS62">
        <v>10.7616</v>
      </c>
      <c r="AT62">
        <v>20.000022999999999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1681.0110300000001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175</v>
      </c>
      <c r="L63">
        <v>233.25</v>
      </c>
      <c r="M63">
        <v>92</v>
      </c>
      <c r="N63">
        <v>118.125</v>
      </c>
      <c r="O63">
        <v>123.66562500000001</v>
      </c>
      <c r="P63">
        <v>130.5</v>
      </c>
      <c r="Q63">
        <v>6.9</v>
      </c>
      <c r="R63">
        <v>7.73</v>
      </c>
      <c r="S63">
        <v>9.86</v>
      </c>
      <c r="T63">
        <v>0</v>
      </c>
      <c r="U63">
        <v>418.77</v>
      </c>
      <c r="V63">
        <v>7.9671000000000003</v>
      </c>
      <c r="W63">
        <v>36.346499999999999</v>
      </c>
      <c r="X63">
        <v>83.169300000000007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51.394500000000001</v>
      </c>
      <c r="AL63">
        <v>12.782</v>
      </c>
      <c r="AM63">
        <v>0</v>
      </c>
      <c r="AN63">
        <v>0.59302999999999995</v>
      </c>
      <c r="AO63">
        <v>0</v>
      </c>
      <c r="AP63">
        <v>3.2025000000000001</v>
      </c>
      <c r="AQ63">
        <v>15.561</v>
      </c>
      <c r="AR63">
        <v>22.08</v>
      </c>
      <c r="AS63">
        <v>10.7616</v>
      </c>
      <c r="AT63">
        <v>20.000022999999999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1682.0110300000001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175</v>
      </c>
      <c r="L64">
        <v>233.25</v>
      </c>
      <c r="M64">
        <v>92</v>
      </c>
      <c r="N64">
        <v>118.125</v>
      </c>
      <c r="O64">
        <v>123.66562500000001</v>
      </c>
      <c r="P64">
        <v>130.5</v>
      </c>
      <c r="Q64">
        <v>6.9</v>
      </c>
      <c r="R64">
        <v>7.73</v>
      </c>
      <c r="S64">
        <v>9.86</v>
      </c>
      <c r="T64">
        <v>0</v>
      </c>
      <c r="U64">
        <v>418.77</v>
      </c>
      <c r="V64">
        <v>7.9671000000000003</v>
      </c>
      <c r="W64">
        <v>36.346499999999999</v>
      </c>
      <c r="X64">
        <v>83.169300000000007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20.834</v>
      </c>
      <c r="AI64">
        <v>0</v>
      </c>
      <c r="AJ64">
        <v>0</v>
      </c>
      <c r="AK64">
        <v>51.394500000000001</v>
      </c>
      <c r="AL64">
        <v>12.782</v>
      </c>
      <c r="AM64">
        <v>0</v>
      </c>
      <c r="AN64">
        <v>0.59302999999999995</v>
      </c>
      <c r="AO64">
        <v>0</v>
      </c>
      <c r="AP64">
        <v>11.922267</v>
      </c>
      <c r="AQ64">
        <v>15.561</v>
      </c>
      <c r="AR64">
        <v>22.08</v>
      </c>
      <c r="AS64">
        <v>10.7616</v>
      </c>
      <c r="AT64">
        <v>20.000022999999999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1710.564797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179.67939999999999</v>
      </c>
      <c r="L65">
        <v>233.25</v>
      </c>
      <c r="M65">
        <v>92</v>
      </c>
      <c r="N65">
        <v>118.125</v>
      </c>
      <c r="O65">
        <v>123.66562500000001</v>
      </c>
      <c r="P65">
        <v>130.5</v>
      </c>
      <c r="Q65">
        <v>6.9</v>
      </c>
      <c r="R65">
        <v>20.735299999999999</v>
      </c>
      <c r="S65">
        <v>9.86</v>
      </c>
      <c r="T65">
        <v>0</v>
      </c>
      <c r="U65">
        <v>418.77</v>
      </c>
      <c r="V65">
        <v>13.532500000000001</v>
      </c>
      <c r="W65">
        <v>44.346499999999999</v>
      </c>
      <c r="X65">
        <v>91.735096999999996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20.834</v>
      </c>
      <c r="AI65">
        <v>0</v>
      </c>
      <c r="AJ65">
        <v>0</v>
      </c>
      <c r="AK65">
        <v>51.394500000000001</v>
      </c>
      <c r="AL65">
        <v>12.782</v>
      </c>
      <c r="AM65">
        <v>0</v>
      </c>
      <c r="AN65">
        <v>0.59302999999999995</v>
      </c>
      <c r="AO65">
        <v>0</v>
      </c>
      <c r="AP65">
        <v>3.843</v>
      </c>
      <c r="AQ65">
        <v>15.561</v>
      </c>
      <c r="AR65">
        <v>49.68</v>
      </c>
      <c r="AS65">
        <v>10.7616</v>
      </c>
      <c r="AT65">
        <v>20.000022999999999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1770.9014270000005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179.67939999999999</v>
      </c>
      <c r="L66">
        <v>233.25</v>
      </c>
      <c r="M66">
        <v>92</v>
      </c>
      <c r="N66">
        <v>118.125</v>
      </c>
      <c r="O66">
        <v>123.66562500000001</v>
      </c>
      <c r="P66">
        <v>130.5</v>
      </c>
      <c r="Q66">
        <v>6.9</v>
      </c>
      <c r="R66">
        <v>20.735299999999999</v>
      </c>
      <c r="S66">
        <v>9.86</v>
      </c>
      <c r="T66">
        <v>0</v>
      </c>
      <c r="U66">
        <v>418.77</v>
      </c>
      <c r="V66">
        <v>18.797899999999998</v>
      </c>
      <c r="W66">
        <v>44.346499999999999</v>
      </c>
      <c r="X66">
        <v>97.169300000000007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20.834</v>
      </c>
      <c r="AI66">
        <v>0</v>
      </c>
      <c r="AJ66">
        <v>0</v>
      </c>
      <c r="AK66">
        <v>51.394500000000001</v>
      </c>
      <c r="AL66">
        <v>12.782</v>
      </c>
      <c r="AM66">
        <v>0</v>
      </c>
      <c r="AN66">
        <v>0.59302999999999995</v>
      </c>
      <c r="AO66">
        <v>0</v>
      </c>
      <c r="AP66">
        <v>3.843</v>
      </c>
      <c r="AQ66">
        <v>31.122</v>
      </c>
      <c r="AR66">
        <v>49.68</v>
      </c>
      <c r="AS66">
        <v>10.7616</v>
      </c>
      <c r="AT66">
        <v>20.000022999999999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1798.1620300000006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213.14573200000001</v>
      </c>
      <c r="L67">
        <v>233.25</v>
      </c>
      <c r="M67">
        <v>92</v>
      </c>
      <c r="N67">
        <v>118.125</v>
      </c>
      <c r="O67">
        <v>123.66562500000001</v>
      </c>
      <c r="P67">
        <v>130.5</v>
      </c>
      <c r="Q67">
        <v>6.9</v>
      </c>
      <c r="R67">
        <v>20.735299999999999</v>
      </c>
      <c r="S67">
        <v>9.86</v>
      </c>
      <c r="T67">
        <v>0</v>
      </c>
      <c r="U67">
        <v>418.77</v>
      </c>
      <c r="V67">
        <v>18.797899999999998</v>
      </c>
      <c r="W67">
        <v>44.346499999999999</v>
      </c>
      <c r="X67">
        <v>97.169300000000007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22.728000000000002</v>
      </c>
      <c r="AI67">
        <v>0</v>
      </c>
      <c r="AJ67">
        <v>0</v>
      </c>
      <c r="AK67">
        <v>51.394500000000001</v>
      </c>
      <c r="AL67">
        <v>2.5564</v>
      </c>
      <c r="AM67">
        <v>0</v>
      </c>
      <c r="AN67">
        <v>0.59302999999999995</v>
      </c>
      <c r="AO67">
        <v>0</v>
      </c>
      <c r="AP67">
        <v>3.843</v>
      </c>
      <c r="AQ67">
        <v>31.122</v>
      </c>
      <c r="AR67">
        <v>8.8320000000000007</v>
      </c>
      <c r="AS67">
        <v>14.7972</v>
      </c>
      <c r="AT67">
        <v>20.000022999999999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1786.4843620000006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226.75630000000001</v>
      </c>
      <c r="L68">
        <v>301.25</v>
      </c>
      <c r="M68">
        <v>92</v>
      </c>
      <c r="N68">
        <v>118.125</v>
      </c>
      <c r="O68">
        <v>123.66562500000001</v>
      </c>
      <c r="P68">
        <v>130.5</v>
      </c>
      <c r="Q68">
        <v>6.9</v>
      </c>
      <c r="R68">
        <v>28.602399999999999</v>
      </c>
      <c r="S68">
        <v>9.86</v>
      </c>
      <c r="T68">
        <v>0</v>
      </c>
      <c r="U68">
        <v>418.77</v>
      </c>
      <c r="V68">
        <v>18.797899999999998</v>
      </c>
      <c r="W68">
        <v>44.346499999999999</v>
      </c>
      <c r="X68">
        <v>97.169300000000007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23.390899999999998</v>
      </c>
      <c r="AI68">
        <v>0</v>
      </c>
      <c r="AJ68">
        <v>0</v>
      </c>
      <c r="AK68">
        <v>51.394500000000001</v>
      </c>
      <c r="AL68">
        <v>2.5564</v>
      </c>
      <c r="AM68">
        <v>0</v>
      </c>
      <c r="AN68">
        <v>0.59302999999999995</v>
      </c>
      <c r="AO68">
        <v>0</v>
      </c>
      <c r="AP68">
        <v>3.843</v>
      </c>
      <c r="AQ68">
        <v>31.122</v>
      </c>
      <c r="AR68">
        <v>8.8320000000000007</v>
      </c>
      <c r="AS68">
        <v>14.7972</v>
      </c>
      <c r="AT68">
        <v>20.000022999999999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1875.6249300000004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226.75630000000001</v>
      </c>
      <c r="L69">
        <v>399.93</v>
      </c>
      <c r="M69">
        <v>92</v>
      </c>
      <c r="N69">
        <v>118.125</v>
      </c>
      <c r="O69">
        <v>123.66562500000001</v>
      </c>
      <c r="P69">
        <v>130.5</v>
      </c>
      <c r="Q69">
        <v>8.6921029999999995</v>
      </c>
      <c r="R69">
        <v>28.602399999999999</v>
      </c>
      <c r="S69">
        <v>13.755834</v>
      </c>
      <c r="T69">
        <v>0</v>
      </c>
      <c r="U69">
        <v>418.77</v>
      </c>
      <c r="V69">
        <v>18.797899999999998</v>
      </c>
      <c r="W69">
        <v>44.346499999999999</v>
      </c>
      <c r="X69">
        <v>97.169300000000007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23.390899999999998</v>
      </c>
      <c r="AI69">
        <v>0</v>
      </c>
      <c r="AJ69">
        <v>0</v>
      </c>
      <c r="AK69">
        <v>51.394500000000001</v>
      </c>
      <c r="AL69">
        <v>2.5564</v>
      </c>
      <c r="AM69">
        <v>0</v>
      </c>
      <c r="AN69">
        <v>0.59302999999999995</v>
      </c>
      <c r="AO69">
        <v>0</v>
      </c>
      <c r="AP69">
        <v>11.922267</v>
      </c>
      <c r="AQ69">
        <v>31.122</v>
      </c>
      <c r="AR69">
        <v>8.8320000000000007</v>
      </c>
      <c r="AS69">
        <v>14.7972</v>
      </c>
      <c r="AT69">
        <v>20.000022999999999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87.46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1998.5321340000005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226.75630000000001</v>
      </c>
      <c r="L70">
        <v>431.93</v>
      </c>
      <c r="M70">
        <v>92</v>
      </c>
      <c r="N70">
        <v>118.125</v>
      </c>
      <c r="O70">
        <v>123.66562500000001</v>
      </c>
      <c r="P70">
        <v>130.5</v>
      </c>
      <c r="Q70">
        <v>11.122199999999999</v>
      </c>
      <c r="R70">
        <v>28.602399999999999</v>
      </c>
      <c r="S70">
        <v>18.659600000000001</v>
      </c>
      <c r="T70">
        <v>0</v>
      </c>
      <c r="U70">
        <v>418.77</v>
      </c>
      <c r="V70">
        <v>18.797899999999998</v>
      </c>
      <c r="W70">
        <v>44.346499999999999</v>
      </c>
      <c r="X70">
        <v>97.169300000000007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42.615000000000002</v>
      </c>
      <c r="AI70">
        <v>0</v>
      </c>
      <c r="AJ70">
        <v>0</v>
      </c>
      <c r="AK70">
        <v>51.394500000000001</v>
      </c>
      <c r="AL70">
        <v>2.5564</v>
      </c>
      <c r="AM70">
        <v>0</v>
      </c>
      <c r="AN70">
        <v>0.59302999999999995</v>
      </c>
      <c r="AO70">
        <v>0</v>
      </c>
      <c r="AP70">
        <v>3.843</v>
      </c>
      <c r="AQ70">
        <v>31.122</v>
      </c>
      <c r="AR70">
        <v>8.8320000000000007</v>
      </c>
      <c r="AS70">
        <v>14.7972</v>
      </c>
      <c r="AT70">
        <v>20.000022999999999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104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2065.5508300000001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226.75630000000001</v>
      </c>
      <c r="L71">
        <v>403.25</v>
      </c>
      <c r="M71">
        <v>92</v>
      </c>
      <c r="N71">
        <v>118.125</v>
      </c>
      <c r="O71">
        <v>123.66562500000001</v>
      </c>
      <c r="P71">
        <v>130.5</v>
      </c>
      <c r="Q71">
        <v>9.0668839999999999</v>
      </c>
      <c r="R71">
        <v>28.602399999999999</v>
      </c>
      <c r="S71">
        <v>13.9565</v>
      </c>
      <c r="T71">
        <v>0</v>
      </c>
      <c r="U71">
        <v>418.77</v>
      </c>
      <c r="V71">
        <v>18.797899999999998</v>
      </c>
      <c r="W71">
        <v>44.346499999999999</v>
      </c>
      <c r="X71">
        <v>97.169300000000007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1.321</v>
      </c>
      <c r="AE71">
        <v>16.478852</v>
      </c>
      <c r="AF71">
        <v>8.8740000000000006</v>
      </c>
      <c r="AG71">
        <v>0</v>
      </c>
      <c r="AH71">
        <v>42.615000000000002</v>
      </c>
      <c r="AI71">
        <v>0</v>
      </c>
      <c r="AJ71">
        <v>0</v>
      </c>
      <c r="AK71">
        <v>51.394500000000001</v>
      </c>
      <c r="AL71">
        <v>12.782</v>
      </c>
      <c r="AM71">
        <v>0</v>
      </c>
      <c r="AN71">
        <v>0.59302999999999995</v>
      </c>
      <c r="AO71">
        <v>0</v>
      </c>
      <c r="AP71">
        <v>3.843</v>
      </c>
      <c r="AQ71">
        <v>31.122</v>
      </c>
      <c r="AR71">
        <v>8.8320000000000007</v>
      </c>
      <c r="AS71">
        <v>10.7616</v>
      </c>
      <c r="AT71">
        <v>20.000022999999999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106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2052.7934540000006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226.75630000000001</v>
      </c>
      <c r="L72">
        <v>403.25</v>
      </c>
      <c r="M72">
        <v>92</v>
      </c>
      <c r="N72">
        <v>118.125</v>
      </c>
      <c r="O72">
        <v>123.66562500000001</v>
      </c>
      <c r="P72">
        <v>130.5</v>
      </c>
      <c r="Q72">
        <v>6.9</v>
      </c>
      <c r="R72">
        <v>28.602399999999999</v>
      </c>
      <c r="S72">
        <v>13.9565</v>
      </c>
      <c r="T72">
        <v>0</v>
      </c>
      <c r="U72">
        <v>418.77</v>
      </c>
      <c r="V72">
        <v>18.797899999999998</v>
      </c>
      <c r="W72">
        <v>44.346499999999999</v>
      </c>
      <c r="X72">
        <v>97.169300000000007</v>
      </c>
      <c r="Y72">
        <v>0</v>
      </c>
      <c r="Z72">
        <v>0</v>
      </c>
      <c r="AA72">
        <v>7.0309999999999997</v>
      </c>
      <c r="AB72">
        <v>13.17004</v>
      </c>
      <c r="AC72">
        <v>0</v>
      </c>
      <c r="AD72">
        <v>9.1360360000000007</v>
      </c>
      <c r="AE72">
        <v>16.478852</v>
      </c>
      <c r="AF72">
        <v>8.8740000000000006</v>
      </c>
      <c r="AG72">
        <v>0</v>
      </c>
      <c r="AH72">
        <v>42.615000000000002</v>
      </c>
      <c r="AI72">
        <v>3.1825000000000001</v>
      </c>
      <c r="AJ72">
        <v>0</v>
      </c>
      <c r="AK72">
        <v>51.394500000000001</v>
      </c>
      <c r="AL72">
        <v>12.782</v>
      </c>
      <c r="AM72">
        <v>0</v>
      </c>
      <c r="AN72">
        <v>0.59302999999999995</v>
      </c>
      <c r="AO72">
        <v>0</v>
      </c>
      <c r="AP72">
        <v>3.843</v>
      </c>
      <c r="AQ72">
        <v>31.122</v>
      </c>
      <c r="AR72">
        <v>8.8320000000000007</v>
      </c>
      <c r="AS72">
        <v>10.7616</v>
      </c>
      <c r="AT72">
        <v>20.000022999999999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108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2070.6551060000006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226.75630000000001</v>
      </c>
      <c r="L73">
        <v>431.93</v>
      </c>
      <c r="M73">
        <v>92</v>
      </c>
      <c r="N73">
        <v>118.125</v>
      </c>
      <c r="O73">
        <v>123.66562500000001</v>
      </c>
      <c r="P73">
        <v>130.5</v>
      </c>
      <c r="Q73">
        <v>10.207800000000001</v>
      </c>
      <c r="R73">
        <v>28.602399999999999</v>
      </c>
      <c r="S73">
        <v>13.9565</v>
      </c>
      <c r="T73">
        <v>0</v>
      </c>
      <c r="U73">
        <v>418.77</v>
      </c>
      <c r="V73">
        <v>18.797899999999998</v>
      </c>
      <c r="W73">
        <v>44.346499999999999</v>
      </c>
      <c r="X73">
        <v>97.169300000000007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0</v>
      </c>
      <c r="AH73">
        <v>61.839100000000002</v>
      </c>
      <c r="AI73">
        <v>6.3650000000000002</v>
      </c>
      <c r="AJ73">
        <v>0</v>
      </c>
      <c r="AK73">
        <v>51.394500000000001</v>
      </c>
      <c r="AL73">
        <v>12.782</v>
      </c>
      <c r="AM73">
        <v>0</v>
      </c>
      <c r="AN73">
        <v>0.59302999999999995</v>
      </c>
      <c r="AO73">
        <v>0</v>
      </c>
      <c r="AP73">
        <v>3.843</v>
      </c>
      <c r="AQ73">
        <v>62.244</v>
      </c>
      <c r="AR73">
        <v>4.4160000000000004</v>
      </c>
      <c r="AS73">
        <v>10.7616</v>
      </c>
      <c r="AT73">
        <v>20.000022999999999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112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2171.8435419999996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226.75630000000001</v>
      </c>
      <c r="L74">
        <v>431.93</v>
      </c>
      <c r="M74">
        <v>92</v>
      </c>
      <c r="N74">
        <v>118.125</v>
      </c>
      <c r="O74">
        <v>123.66562500000001</v>
      </c>
      <c r="P74">
        <v>130.5</v>
      </c>
      <c r="Q74">
        <v>14.43</v>
      </c>
      <c r="R74">
        <v>28.602399999999999</v>
      </c>
      <c r="S74">
        <v>18.659600000000001</v>
      </c>
      <c r="T74">
        <v>0</v>
      </c>
      <c r="U74">
        <v>418.77</v>
      </c>
      <c r="V74">
        <v>18.797899999999998</v>
      </c>
      <c r="W74">
        <v>44.346499999999999</v>
      </c>
      <c r="X74">
        <v>97.169300000000007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27.408107999999999</v>
      </c>
      <c r="AE74">
        <v>32.957704</v>
      </c>
      <c r="AF74">
        <v>17.748000000000001</v>
      </c>
      <c r="AG74">
        <v>0</v>
      </c>
      <c r="AH74">
        <v>80.7791</v>
      </c>
      <c r="AI74">
        <v>32.700823999999997</v>
      </c>
      <c r="AJ74">
        <v>0</v>
      </c>
      <c r="AK74">
        <v>51.394500000000001</v>
      </c>
      <c r="AL74">
        <v>12.782</v>
      </c>
      <c r="AM74">
        <v>0</v>
      </c>
      <c r="AN74">
        <v>0.59302999999999995</v>
      </c>
      <c r="AO74">
        <v>0</v>
      </c>
      <c r="AP74">
        <v>3.843</v>
      </c>
      <c r="AQ74">
        <v>62.244</v>
      </c>
      <c r="AR74">
        <v>4.4160000000000004</v>
      </c>
      <c r="AS74">
        <v>10.7616</v>
      </c>
      <c r="AT74">
        <v>20.000022999999999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2275.5955540000004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226.75630000000001</v>
      </c>
      <c r="L75">
        <v>431.93</v>
      </c>
      <c r="M75">
        <v>92</v>
      </c>
      <c r="N75">
        <v>118.125</v>
      </c>
      <c r="O75">
        <v>123.66562500000001</v>
      </c>
      <c r="P75">
        <v>130.5</v>
      </c>
      <c r="Q75">
        <v>14.43</v>
      </c>
      <c r="R75">
        <v>28.602399999999999</v>
      </c>
      <c r="S75">
        <v>18.659600000000001</v>
      </c>
      <c r="T75">
        <v>0</v>
      </c>
      <c r="U75">
        <v>418.77</v>
      </c>
      <c r="V75">
        <v>18.797899999999998</v>
      </c>
      <c r="W75">
        <v>44.346499999999999</v>
      </c>
      <c r="X75">
        <v>97.169300000000007</v>
      </c>
      <c r="Y75">
        <v>0</v>
      </c>
      <c r="Z75">
        <v>3.3</v>
      </c>
      <c r="AA75">
        <v>39.5</v>
      </c>
      <c r="AB75">
        <v>26.34008</v>
      </c>
      <c r="AC75">
        <v>2.5468000000000002</v>
      </c>
      <c r="AD75">
        <v>27.408107999999999</v>
      </c>
      <c r="AE75">
        <v>32.957704</v>
      </c>
      <c r="AF75">
        <v>17.748000000000001</v>
      </c>
      <c r="AG75">
        <v>0</v>
      </c>
      <c r="AH75">
        <v>94.7</v>
      </c>
      <c r="AI75">
        <v>32.700823999999997</v>
      </c>
      <c r="AJ75">
        <v>0</v>
      </c>
      <c r="AK75">
        <v>51.394500000000001</v>
      </c>
      <c r="AL75">
        <v>12.782</v>
      </c>
      <c r="AM75">
        <v>4.7988</v>
      </c>
      <c r="AN75">
        <v>0.59302999999999995</v>
      </c>
      <c r="AO75">
        <v>0</v>
      </c>
      <c r="AP75">
        <v>3.843</v>
      </c>
      <c r="AQ75">
        <v>62.244</v>
      </c>
      <c r="AR75">
        <v>49.68</v>
      </c>
      <c r="AS75">
        <v>14.7972</v>
      </c>
      <c r="AT75">
        <v>20.000022999999999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2374.0866940000001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226.75630000000001</v>
      </c>
      <c r="L76">
        <v>431.93</v>
      </c>
      <c r="M76">
        <v>92</v>
      </c>
      <c r="N76">
        <v>118.125</v>
      </c>
      <c r="O76">
        <v>123.66562500000001</v>
      </c>
      <c r="P76">
        <v>130.5</v>
      </c>
      <c r="Q76">
        <v>14.43</v>
      </c>
      <c r="R76">
        <v>28.602399999999999</v>
      </c>
      <c r="S76">
        <v>18.659600000000001</v>
      </c>
      <c r="T76">
        <v>0</v>
      </c>
      <c r="U76">
        <v>418.77</v>
      </c>
      <c r="V76">
        <v>18.797899999999998</v>
      </c>
      <c r="W76">
        <v>44.346499999999999</v>
      </c>
      <c r="X76">
        <v>97.169300000000007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29.58</v>
      </c>
      <c r="AG76">
        <v>0</v>
      </c>
      <c r="AH76">
        <v>140.34540000000001</v>
      </c>
      <c r="AI76">
        <v>32.700823999999997</v>
      </c>
      <c r="AJ76">
        <v>0</v>
      </c>
      <c r="AK76">
        <v>51.394500000000001</v>
      </c>
      <c r="AL76">
        <v>12.782</v>
      </c>
      <c r="AM76">
        <v>9.3309999999999995</v>
      </c>
      <c r="AN76">
        <v>0.59302999999999995</v>
      </c>
      <c r="AO76">
        <v>0</v>
      </c>
      <c r="AP76">
        <v>3.843</v>
      </c>
      <c r="AQ76">
        <v>62.244</v>
      </c>
      <c r="AR76">
        <v>49.68</v>
      </c>
      <c r="AS76">
        <v>14.7972</v>
      </c>
      <c r="AT76">
        <v>20.000022999999999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111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2508.6196829999999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226.75630000000001</v>
      </c>
      <c r="L77">
        <v>402.93</v>
      </c>
      <c r="M77">
        <v>92</v>
      </c>
      <c r="N77">
        <v>118.125</v>
      </c>
      <c r="O77">
        <v>123.66562500000001</v>
      </c>
      <c r="P77">
        <v>130.5</v>
      </c>
      <c r="Q77">
        <v>10.326226999999999</v>
      </c>
      <c r="R77">
        <v>28.602399999999999</v>
      </c>
      <c r="S77">
        <v>13.9565</v>
      </c>
      <c r="T77">
        <v>0</v>
      </c>
      <c r="U77">
        <v>418.77</v>
      </c>
      <c r="V77">
        <v>18.797899999999998</v>
      </c>
      <c r="W77">
        <v>44.346499999999999</v>
      </c>
      <c r="X77">
        <v>97.169300000000007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29.58</v>
      </c>
      <c r="AG77">
        <v>0</v>
      </c>
      <c r="AH77">
        <v>140.34540000000001</v>
      </c>
      <c r="AI77">
        <v>32.700823999999997</v>
      </c>
      <c r="AJ77">
        <v>0</v>
      </c>
      <c r="AK77">
        <v>51.394500000000001</v>
      </c>
      <c r="AL77">
        <v>12.782</v>
      </c>
      <c r="AM77">
        <v>15.804048</v>
      </c>
      <c r="AN77">
        <v>0.59302999999999995</v>
      </c>
      <c r="AO77">
        <v>0</v>
      </c>
      <c r="AP77">
        <v>3.843</v>
      </c>
      <c r="AQ77">
        <v>62.244</v>
      </c>
      <c r="AR77">
        <v>8.8320000000000007</v>
      </c>
      <c r="AS77">
        <v>14.7972</v>
      </c>
      <c r="AT77">
        <v>20.000022999999999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2437.4378579999998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226.75630000000001</v>
      </c>
      <c r="L78">
        <v>402.93</v>
      </c>
      <c r="M78">
        <v>92</v>
      </c>
      <c r="N78">
        <v>118.125</v>
      </c>
      <c r="O78">
        <v>123.66562500000001</v>
      </c>
      <c r="P78">
        <v>130.5</v>
      </c>
      <c r="Q78">
        <v>10.207800000000001</v>
      </c>
      <c r="R78">
        <v>28.602399999999999</v>
      </c>
      <c r="S78">
        <v>13.9565</v>
      </c>
      <c r="T78">
        <v>0</v>
      </c>
      <c r="U78">
        <v>418.77</v>
      </c>
      <c r="V78">
        <v>18.797899999999998</v>
      </c>
      <c r="W78">
        <v>44.346499999999999</v>
      </c>
      <c r="X78">
        <v>97.169300000000007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29.58</v>
      </c>
      <c r="AG78">
        <v>0</v>
      </c>
      <c r="AH78">
        <v>140.34540000000001</v>
      </c>
      <c r="AI78">
        <v>32.700823999999997</v>
      </c>
      <c r="AJ78">
        <v>0</v>
      </c>
      <c r="AK78">
        <v>51.394500000000001</v>
      </c>
      <c r="AL78">
        <v>12.782</v>
      </c>
      <c r="AM78">
        <v>15.804048</v>
      </c>
      <c r="AN78">
        <v>0.59302999999999995</v>
      </c>
      <c r="AO78">
        <v>0</v>
      </c>
      <c r="AP78">
        <v>3.843</v>
      </c>
      <c r="AQ78">
        <v>62.244</v>
      </c>
      <c r="AR78">
        <v>8.8320000000000007</v>
      </c>
      <c r="AS78">
        <v>14.7972</v>
      </c>
      <c r="AT78">
        <v>20.000022999999999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2436.3194309999999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286.75630000000001</v>
      </c>
      <c r="L79">
        <v>402.93</v>
      </c>
      <c r="M79">
        <v>92</v>
      </c>
      <c r="N79">
        <v>118.125</v>
      </c>
      <c r="O79">
        <v>123.66562500000001</v>
      </c>
      <c r="P79">
        <v>130.5</v>
      </c>
      <c r="Q79">
        <v>4.9000000000000004</v>
      </c>
      <c r="R79">
        <v>28.602399999999999</v>
      </c>
      <c r="S79">
        <v>13.9565</v>
      </c>
      <c r="T79">
        <v>0</v>
      </c>
      <c r="U79">
        <v>418.77</v>
      </c>
      <c r="V79">
        <v>18.797899999999998</v>
      </c>
      <c r="W79">
        <v>44.346499999999999</v>
      </c>
      <c r="X79">
        <v>97.169300000000007</v>
      </c>
      <c r="Y79">
        <v>0</v>
      </c>
      <c r="Z79">
        <v>19.5624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29.58</v>
      </c>
      <c r="AG79">
        <v>0</v>
      </c>
      <c r="AH79">
        <v>140.34540000000001</v>
      </c>
      <c r="AI79">
        <v>16.350411999999999</v>
      </c>
      <c r="AJ79">
        <v>0</v>
      </c>
      <c r="AK79">
        <v>51.394500000000001</v>
      </c>
      <c r="AL79">
        <v>12.782</v>
      </c>
      <c r="AM79">
        <v>15.804048</v>
      </c>
      <c r="AN79">
        <v>0.59302999999999995</v>
      </c>
      <c r="AO79">
        <v>0</v>
      </c>
      <c r="AP79">
        <v>3.843</v>
      </c>
      <c r="AQ79">
        <v>62.244</v>
      </c>
      <c r="AR79">
        <v>8.8320000000000007</v>
      </c>
      <c r="AS79">
        <v>10.7616</v>
      </c>
      <c r="AT79">
        <v>20.000022999999999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2457.5225389999996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301.9332</v>
      </c>
      <c r="L80">
        <v>402.93</v>
      </c>
      <c r="M80">
        <v>92</v>
      </c>
      <c r="N80">
        <v>118.125</v>
      </c>
      <c r="O80">
        <v>123.66562500000001</v>
      </c>
      <c r="P80">
        <v>130.5</v>
      </c>
      <c r="Q80">
        <v>4.9000000000000004</v>
      </c>
      <c r="R80">
        <v>28.602399999999999</v>
      </c>
      <c r="S80">
        <v>13.9565</v>
      </c>
      <c r="T80">
        <v>0</v>
      </c>
      <c r="U80">
        <v>418.77</v>
      </c>
      <c r="V80">
        <v>13.532500000000001</v>
      </c>
      <c r="W80">
        <v>44.346499999999999</v>
      </c>
      <c r="X80">
        <v>97.169300000000007</v>
      </c>
      <c r="Y80">
        <v>0</v>
      </c>
      <c r="Z80">
        <v>19.5624</v>
      </c>
      <c r="AA80">
        <v>28.045000000000002</v>
      </c>
      <c r="AB80">
        <v>39.510120000000001</v>
      </c>
      <c r="AC80">
        <v>9.6778399999999998</v>
      </c>
      <c r="AD80">
        <v>36.544144000000003</v>
      </c>
      <c r="AE80">
        <v>49.436556000000003</v>
      </c>
      <c r="AF80">
        <v>29.58</v>
      </c>
      <c r="AG80">
        <v>0</v>
      </c>
      <c r="AH80">
        <v>140.34540000000001</v>
      </c>
      <c r="AI80">
        <v>3.819</v>
      </c>
      <c r="AJ80">
        <v>0</v>
      </c>
      <c r="AK80">
        <v>51.394500000000001</v>
      </c>
      <c r="AL80">
        <v>12.782</v>
      </c>
      <c r="AM80">
        <v>15.804048</v>
      </c>
      <c r="AN80">
        <v>0.59302999999999995</v>
      </c>
      <c r="AO80">
        <v>0</v>
      </c>
      <c r="AP80">
        <v>3.843</v>
      </c>
      <c r="AQ80">
        <v>62.244</v>
      </c>
      <c r="AR80">
        <v>8.8320000000000007</v>
      </c>
      <c r="AS80">
        <v>10.7616</v>
      </c>
      <c r="AT80">
        <v>20.000022999999999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2443.2056860000002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281.707131</v>
      </c>
      <c r="L81">
        <v>320.93</v>
      </c>
      <c r="M81">
        <v>92</v>
      </c>
      <c r="N81">
        <v>118.125</v>
      </c>
      <c r="O81">
        <v>123.66562500000001</v>
      </c>
      <c r="P81">
        <v>130.5</v>
      </c>
      <c r="Q81">
        <v>4.9000000000000004</v>
      </c>
      <c r="R81">
        <v>28.602399999999999</v>
      </c>
      <c r="S81">
        <v>9.86</v>
      </c>
      <c r="T81">
        <v>0</v>
      </c>
      <c r="U81">
        <v>418.77</v>
      </c>
      <c r="V81">
        <v>13.532500000000001</v>
      </c>
      <c r="W81">
        <v>44.346499999999999</v>
      </c>
      <c r="X81">
        <v>97.169300000000007</v>
      </c>
      <c r="Y81">
        <v>0</v>
      </c>
      <c r="Z81">
        <v>6.5208000000000004</v>
      </c>
      <c r="AA81">
        <v>26.07</v>
      </c>
      <c r="AB81">
        <v>39.510120000000001</v>
      </c>
      <c r="AC81">
        <v>9.6778399999999998</v>
      </c>
      <c r="AD81">
        <v>36.544144000000003</v>
      </c>
      <c r="AE81">
        <v>49.436556000000003</v>
      </c>
      <c r="AF81">
        <v>29.58</v>
      </c>
      <c r="AG81">
        <v>0</v>
      </c>
      <c r="AH81">
        <v>123.11</v>
      </c>
      <c r="AI81">
        <v>0</v>
      </c>
      <c r="AJ81">
        <v>0</v>
      </c>
      <c r="AK81">
        <v>51.394500000000001</v>
      </c>
      <c r="AL81">
        <v>3.4860000000000002</v>
      </c>
      <c r="AM81">
        <v>10.557359999999999</v>
      </c>
      <c r="AN81">
        <v>0.59302999999999995</v>
      </c>
      <c r="AO81">
        <v>0</v>
      </c>
      <c r="AP81">
        <v>3.843</v>
      </c>
      <c r="AQ81">
        <v>62.244</v>
      </c>
      <c r="AR81">
        <v>8.8320000000000007</v>
      </c>
      <c r="AS81">
        <v>10.7616</v>
      </c>
      <c r="AT81">
        <v>20.000022999999999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2286.2694289999995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245.2594</v>
      </c>
      <c r="L82">
        <v>270.93</v>
      </c>
      <c r="M82">
        <v>92</v>
      </c>
      <c r="N82">
        <v>118.125</v>
      </c>
      <c r="O82">
        <v>123.66562500000001</v>
      </c>
      <c r="P82">
        <v>130.5</v>
      </c>
      <c r="Q82">
        <v>4.9000000000000004</v>
      </c>
      <c r="R82">
        <v>28.602399999999999</v>
      </c>
      <c r="S82">
        <v>9.86</v>
      </c>
      <c r="T82">
        <v>0</v>
      </c>
      <c r="U82">
        <v>418.77</v>
      </c>
      <c r="V82">
        <v>13.532500000000001</v>
      </c>
      <c r="W82">
        <v>44.346499999999999</v>
      </c>
      <c r="X82">
        <v>97.169300000000007</v>
      </c>
      <c r="Y82">
        <v>0</v>
      </c>
      <c r="Z82">
        <v>0</v>
      </c>
      <c r="AA82">
        <v>13.983000000000001</v>
      </c>
      <c r="AB82">
        <v>39.510120000000001</v>
      </c>
      <c r="AC82">
        <v>0</v>
      </c>
      <c r="AD82">
        <v>27.3447</v>
      </c>
      <c r="AE82">
        <v>49.436556000000003</v>
      </c>
      <c r="AF82">
        <v>18.734000000000002</v>
      </c>
      <c r="AG82">
        <v>0</v>
      </c>
      <c r="AH82">
        <v>108.905</v>
      </c>
      <c r="AI82">
        <v>0</v>
      </c>
      <c r="AJ82">
        <v>0</v>
      </c>
      <c r="AK82">
        <v>51.394500000000001</v>
      </c>
      <c r="AL82">
        <v>3.4860000000000002</v>
      </c>
      <c r="AM82">
        <v>9.7309000000000001</v>
      </c>
      <c r="AN82">
        <v>0.59302999999999995</v>
      </c>
      <c r="AO82">
        <v>0</v>
      </c>
      <c r="AP82">
        <v>3.843</v>
      </c>
      <c r="AQ82">
        <v>62.244</v>
      </c>
      <c r="AR82">
        <v>8.8320000000000007</v>
      </c>
      <c r="AS82">
        <v>10.7616</v>
      </c>
      <c r="AT82">
        <v>20.000022999999999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2134.4591540000001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245.2594</v>
      </c>
      <c r="L83">
        <v>232.93</v>
      </c>
      <c r="M83">
        <v>92</v>
      </c>
      <c r="N83">
        <v>118.125</v>
      </c>
      <c r="O83">
        <v>123.66562500000001</v>
      </c>
      <c r="P83">
        <v>130.5</v>
      </c>
      <c r="Q83">
        <v>4.9000000000000004</v>
      </c>
      <c r="R83">
        <v>22.122122000000001</v>
      </c>
      <c r="S83">
        <v>9.86</v>
      </c>
      <c r="T83">
        <v>0</v>
      </c>
      <c r="U83">
        <v>418.77</v>
      </c>
      <c r="V83">
        <v>13.532500000000001</v>
      </c>
      <c r="W83">
        <v>44.346499999999999</v>
      </c>
      <c r="X83">
        <v>97.169300000000007</v>
      </c>
      <c r="Y83">
        <v>0</v>
      </c>
      <c r="Z83">
        <v>0</v>
      </c>
      <c r="AA83">
        <v>13.983000000000001</v>
      </c>
      <c r="AB83">
        <v>39.510120000000001</v>
      </c>
      <c r="AC83">
        <v>0</v>
      </c>
      <c r="AD83">
        <v>18.229800000000001</v>
      </c>
      <c r="AE83">
        <v>32.957704</v>
      </c>
      <c r="AF83">
        <v>9.86</v>
      </c>
      <c r="AG83">
        <v>0</v>
      </c>
      <c r="AH83">
        <v>75.760000000000005</v>
      </c>
      <c r="AI83">
        <v>0</v>
      </c>
      <c r="AJ83">
        <v>0</v>
      </c>
      <c r="AK83">
        <v>51.394500000000001</v>
      </c>
      <c r="AL83">
        <v>12.782</v>
      </c>
      <c r="AM83">
        <v>5.2786799999999996</v>
      </c>
      <c r="AN83">
        <v>0.59302999999999995</v>
      </c>
      <c r="AO83">
        <v>0</v>
      </c>
      <c r="AP83">
        <v>3.843</v>
      </c>
      <c r="AQ83">
        <v>31.122</v>
      </c>
      <c r="AR83">
        <v>16.559999999999999</v>
      </c>
      <c r="AS83">
        <v>10.7616</v>
      </c>
      <c r="AT83">
        <v>20.000022999999999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2001.8159039999998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245.2594</v>
      </c>
      <c r="L84">
        <v>232.93</v>
      </c>
      <c r="M84">
        <v>92</v>
      </c>
      <c r="N84">
        <v>118.125</v>
      </c>
      <c r="O84">
        <v>123.66562500000001</v>
      </c>
      <c r="P84">
        <v>130.5</v>
      </c>
      <c r="Q84">
        <v>4.9000000000000004</v>
      </c>
      <c r="R84">
        <v>20.735299999999999</v>
      </c>
      <c r="S84">
        <v>9.86</v>
      </c>
      <c r="T84">
        <v>0</v>
      </c>
      <c r="U84">
        <v>418.77</v>
      </c>
      <c r="V84">
        <v>13.532500000000001</v>
      </c>
      <c r="W84">
        <v>44.346499999999999</v>
      </c>
      <c r="X84">
        <v>97.169300000000007</v>
      </c>
      <c r="Y84">
        <v>0</v>
      </c>
      <c r="Z84">
        <v>0</v>
      </c>
      <c r="AA84">
        <v>7.0309999999999997</v>
      </c>
      <c r="AB84">
        <v>26.34008</v>
      </c>
      <c r="AC84">
        <v>0</v>
      </c>
      <c r="AD84">
        <v>9.1149000000000004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51.394500000000001</v>
      </c>
      <c r="AL84">
        <v>79.376220000000004</v>
      </c>
      <c r="AM84">
        <v>5.2786799999999996</v>
      </c>
      <c r="AN84">
        <v>0.59302999999999995</v>
      </c>
      <c r="AO84">
        <v>0</v>
      </c>
      <c r="AP84">
        <v>3.843</v>
      </c>
      <c r="AQ84">
        <v>31.122</v>
      </c>
      <c r="AR84">
        <v>16.559999999999999</v>
      </c>
      <c r="AS84">
        <v>10.7616</v>
      </c>
      <c r="AT84">
        <v>20.000022999999999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1997.3815100000002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210.2594</v>
      </c>
      <c r="L85">
        <v>232.93</v>
      </c>
      <c r="M85">
        <v>92</v>
      </c>
      <c r="N85">
        <v>118.125</v>
      </c>
      <c r="O85">
        <v>123.66562500000001</v>
      </c>
      <c r="P85">
        <v>130.5</v>
      </c>
      <c r="Q85">
        <v>4.9000000000000004</v>
      </c>
      <c r="R85">
        <v>20.735299999999999</v>
      </c>
      <c r="S85">
        <v>9.86</v>
      </c>
      <c r="T85">
        <v>0</v>
      </c>
      <c r="U85">
        <v>418.77</v>
      </c>
      <c r="V85">
        <v>13.532500000000001</v>
      </c>
      <c r="W85">
        <v>44.346499999999999</v>
      </c>
      <c r="X85">
        <v>97.169300000000007</v>
      </c>
      <c r="Y85">
        <v>0</v>
      </c>
      <c r="Z85">
        <v>0</v>
      </c>
      <c r="AA85">
        <v>0</v>
      </c>
      <c r="AB85">
        <v>13.0634</v>
      </c>
      <c r="AC85">
        <v>0</v>
      </c>
      <c r="AD85">
        <v>9.1149000000000004</v>
      </c>
      <c r="AE85">
        <v>16.478852</v>
      </c>
      <c r="AF85">
        <v>8.8740000000000006</v>
      </c>
      <c r="AG85">
        <v>0</v>
      </c>
      <c r="AH85">
        <v>56.82</v>
      </c>
      <c r="AI85">
        <v>0</v>
      </c>
      <c r="AJ85">
        <v>0</v>
      </c>
      <c r="AK85">
        <v>51.394500000000001</v>
      </c>
      <c r="AL85">
        <v>79.376220000000004</v>
      </c>
      <c r="AM85">
        <v>5.2786799999999996</v>
      </c>
      <c r="AN85">
        <v>0.59302999999999995</v>
      </c>
      <c r="AO85">
        <v>0</v>
      </c>
      <c r="AP85">
        <v>3.843</v>
      </c>
      <c r="AQ85">
        <v>31.122</v>
      </c>
      <c r="AR85">
        <v>19.872</v>
      </c>
      <c r="AS85">
        <v>14.7972</v>
      </c>
      <c r="AT85">
        <v>20.000022999999999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1947.4214300000003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185.2594</v>
      </c>
      <c r="L86">
        <v>232.93</v>
      </c>
      <c r="M86">
        <v>92</v>
      </c>
      <c r="N86">
        <v>118.125</v>
      </c>
      <c r="O86">
        <v>123.66562500000001</v>
      </c>
      <c r="P86">
        <v>130.5</v>
      </c>
      <c r="Q86">
        <v>4.9000000000000004</v>
      </c>
      <c r="R86">
        <v>20.735299999999999</v>
      </c>
      <c r="S86">
        <v>9.86</v>
      </c>
      <c r="T86">
        <v>0</v>
      </c>
      <c r="U86">
        <v>418.77</v>
      </c>
      <c r="V86">
        <v>13.532500000000001</v>
      </c>
      <c r="W86">
        <v>44.346499999999999</v>
      </c>
      <c r="X86">
        <v>97.169300000000007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51.394500000000001</v>
      </c>
      <c r="AL86">
        <v>79.376220000000004</v>
      </c>
      <c r="AM86">
        <v>0</v>
      </c>
      <c r="AN86">
        <v>0.59302999999999995</v>
      </c>
      <c r="AO86">
        <v>0</v>
      </c>
      <c r="AP86">
        <v>3.843</v>
      </c>
      <c r="AQ86">
        <v>31.122</v>
      </c>
      <c r="AR86">
        <v>19.872</v>
      </c>
      <c r="AS86">
        <v>14.7972</v>
      </c>
      <c r="AT86">
        <v>20.000022999999999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1874.0244500000006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185.2594</v>
      </c>
      <c r="L87">
        <v>232.93</v>
      </c>
      <c r="M87">
        <v>92</v>
      </c>
      <c r="N87">
        <v>118.125</v>
      </c>
      <c r="O87">
        <v>123.66562500000001</v>
      </c>
      <c r="P87">
        <v>130.5</v>
      </c>
      <c r="Q87">
        <v>4.9000000000000004</v>
      </c>
      <c r="R87">
        <v>20.735299999999999</v>
      </c>
      <c r="S87">
        <v>9.86</v>
      </c>
      <c r="T87">
        <v>0</v>
      </c>
      <c r="U87">
        <v>418.77</v>
      </c>
      <c r="V87">
        <v>13.532500000000001</v>
      </c>
      <c r="W87">
        <v>44.346499999999999</v>
      </c>
      <c r="X87">
        <v>97.169300000000007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37.880000000000003</v>
      </c>
      <c r="AI87">
        <v>0</v>
      </c>
      <c r="AJ87">
        <v>0</v>
      </c>
      <c r="AK87">
        <v>51.394500000000001</v>
      </c>
      <c r="AL87">
        <v>79.376220000000004</v>
      </c>
      <c r="AM87">
        <v>0</v>
      </c>
      <c r="AN87">
        <v>0.59302999999999995</v>
      </c>
      <c r="AO87">
        <v>0</v>
      </c>
      <c r="AP87">
        <v>3.843</v>
      </c>
      <c r="AQ87">
        <v>31.122</v>
      </c>
      <c r="AR87">
        <v>22.08</v>
      </c>
      <c r="AS87">
        <v>14.7972</v>
      </c>
      <c r="AT87">
        <v>20.000022999999999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1876.2324500000004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185.2594</v>
      </c>
      <c r="L88">
        <v>232.93</v>
      </c>
      <c r="M88">
        <v>92</v>
      </c>
      <c r="N88">
        <v>118.125</v>
      </c>
      <c r="O88">
        <v>123.66562500000001</v>
      </c>
      <c r="P88">
        <v>130.5</v>
      </c>
      <c r="Q88">
        <v>4.9000000000000004</v>
      </c>
      <c r="R88">
        <v>20.735299999999999</v>
      </c>
      <c r="S88">
        <v>9.86</v>
      </c>
      <c r="T88">
        <v>0</v>
      </c>
      <c r="U88">
        <v>418.77</v>
      </c>
      <c r="V88">
        <v>13.532500000000001</v>
      </c>
      <c r="W88">
        <v>44.346499999999999</v>
      </c>
      <c r="X88">
        <v>97.169300000000007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37.880000000000003</v>
      </c>
      <c r="AI88">
        <v>0</v>
      </c>
      <c r="AJ88">
        <v>0</v>
      </c>
      <c r="AK88">
        <v>51.394500000000001</v>
      </c>
      <c r="AL88">
        <v>12.782</v>
      </c>
      <c r="AM88">
        <v>0</v>
      </c>
      <c r="AN88">
        <v>0.59302999999999995</v>
      </c>
      <c r="AO88">
        <v>0</v>
      </c>
      <c r="AP88">
        <v>3.843</v>
      </c>
      <c r="AQ88">
        <v>31.122</v>
      </c>
      <c r="AR88">
        <v>22.08</v>
      </c>
      <c r="AS88">
        <v>14.7972</v>
      </c>
      <c r="AT88">
        <v>20.000022999999999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1806.6382300000002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185.2594</v>
      </c>
      <c r="L89">
        <v>232.93</v>
      </c>
      <c r="M89">
        <v>92</v>
      </c>
      <c r="N89">
        <v>118.125</v>
      </c>
      <c r="O89">
        <v>123.66562500000001</v>
      </c>
      <c r="P89">
        <v>130.5</v>
      </c>
      <c r="Q89">
        <v>4.9000000000000004</v>
      </c>
      <c r="R89">
        <v>20.735299999999999</v>
      </c>
      <c r="S89">
        <v>9.86</v>
      </c>
      <c r="T89">
        <v>0</v>
      </c>
      <c r="U89">
        <v>418.77</v>
      </c>
      <c r="V89">
        <v>13.532500000000001</v>
      </c>
      <c r="W89">
        <v>44.346499999999999</v>
      </c>
      <c r="X89">
        <v>97.169300000000007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37.880000000000003</v>
      </c>
      <c r="AI89">
        <v>0</v>
      </c>
      <c r="AJ89">
        <v>0</v>
      </c>
      <c r="AK89">
        <v>51.394500000000001</v>
      </c>
      <c r="AL89">
        <v>2.5564</v>
      </c>
      <c r="AM89">
        <v>0</v>
      </c>
      <c r="AN89">
        <v>0.59302999999999995</v>
      </c>
      <c r="AO89">
        <v>0</v>
      </c>
      <c r="AP89">
        <v>3.843</v>
      </c>
      <c r="AQ89">
        <v>31.122</v>
      </c>
      <c r="AR89">
        <v>22.08</v>
      </c>
      <c r="AS89">
        <v>16.142399999999999</v>
      </c>
      <c r="AT89">
        <v>20.000022999999999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1794.7578300000002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180.58</v>
      </c>
      <c r="L90">
        <v>232.93</v>
      </c>
      <c r="M90">
        <v>92</v>
      </c>
      <c r="N90">
        <v>118.125</v>
      </c>
      <c r="O90">
        <v>123.66562500000001</v>
      </c>
      <c r="P90">
        <v>130.5</v>
      </c>
      <c r="Q90">
        <v>4.9000000000000004</v>
      </c>
      <c r="R90">
        <v>7.73</v>
      </c>
      <c r="S90">
        <v>9.86</v>
      </c>
      <c r="T90">
        <v>0</v>
      </c>
      <c r="U90">
        <v>418.77</v>
      </c>
      <c r="V90">
        <v>7.9671000000000003</v>
      </c>
      <c r="W90">
        <v>44.346499999999999</v>
      </c>
      <c r="X90">
        <v>97.169300000000007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37.880000000000003</v>
      </c>
      <c r="AI90">
        <v>0</v>
      </c>
      <c r="AJ90">
        <v>0</v>
      </c>
      <c r="AK90">
        <v>51.394500000000001</v>
      </c>
      <c r="AL90">
        <v>2.5564</v>
      </c>
      <c r="AM90">
        <v>0</v>
      </c>
      <c r="AN90">
        <v>0.59302999999999995</v>
      </c>
      <c r="AO90">
        <v>0</v>
      </c>
      <c r="AP90">
        <v>3.843</v>
      </c>
      <c r="AQ90">
        <v>31.122</v>
      </c>
      <c r="AR90">
        <v>22.08</v>
      </c>
      <c r="AS90">
        <v>16.142399999999999</v>
      </c>
      <c r="AT90">
        <v>20.000022999999999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1770.5077300000005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180.58</v>
      </c>
      <c r="L91">
        <v>232.93</v>
      </c>
      <c r="M91">
        <v>92</v>
      </c>
      <c r="N91">
        <v>118.125</v>
      </c>
      <c r="O91">
        <v>123.66562500000001</v>
      </c>
      <c r="P91">
        <v>130.5</v>
      </c>
      <c r="Q91">
        <v>4.9000000000000004</v>
      </c>
      <c r="R91">
        <v>7.73</v>
      </c>
      <c r="S91">
        <v>9.86</v>
      </c>
      <c r="T91">
        <v>0</v>
      </c>
      <c r="U91">
        <v>418.77</v>
      </c>
      <c r="V91">
        <v>7.9671000000000003</v>
      </c>
      <c r="W91">
        <v>37.550600000000003</v>
      </c>
      <c r="X91">
        <v>82.190899999999999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37.880000000000003</v>
      </c>
      <c r="AI91">
        <v>0</v>
      </c>
      <c r="AJ91">
        <v>0</v>
      </c>
      <c r="AK91">
        <v>51.394500000000001</v>
      </c>
      <c r="AL91">
        <v>2.5564</v>
      </c>
      <c r="AM91">
        <v>0</v>
      </c>
      <c r="AN91">
        <v>0.59302999999999995</v>
      </c>
      <c r="AO91">
        <v>0</v>
      </c>
      <c r="AP91">
        <v>3.843</v>
      </c>
      <c r="AQ91">
        <v>31.122</v>
      </c>
      <c r="AR91">
        <v>22.08</v>
      </c>
      <c r="AS91">
        <v>16.142399999999999</v>
      </c>
      <c r="AT91">
        <v>20.000022999999999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1745.7334300000005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180.58</v>
      </c>
      <c r="L92">
        <v>232.93</v>
      </c>
      <c r="M92">
        <v>92</v>
      </c>
      <c r="N92">
        <v>118.125</v>
      </c>
      <c r="O92">
        <v>123.66562500000001</v>
      </c>
      <c r="P92">
        <v>130.5</v>
      </c>
      <c r="Q92">
        <v>4.9000000000000004</v>
      </c>
      <c r="R92">
        <v>7.73</v>
      </c>
      <c r="S92">
        <v>9.86</v>
      </c>
      <c r="T92">
        <v>0</v>
      </c>
      <c r="U92">
        <v>418.77</v>
      </c>
      <c r="V92">
        <v>7.9671000000000003</v>
      </c>
      <c r="W92">
        <v>37.550600000000003</v>
      </c>
      <c r="X92">
        <v>82.190899999999999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37.880000000000003</v>
      </c>
      <c r="AI92">
        <v>0</v>
      </c>
      <c r="AJ92">
        <v>0</v>
      </c>
      <c r="AK92">
        <v>51.394500000000001</v>
      </c>
      <c r="AL92">
        <v>2.5564</v>
      </c>
      <c r="AM92">
        <v>0</v>
      </c>
      <c r="AN92">
        <v>0.59302999999999995</v>
      </c>
      <c r="AO92">
        <v>0</v>
      </c>
      <c r="AP92">
        <v>3.843</v>
      </c>
      <c r="AQ92">
        <v>31.122</v>
      </c>
      <c r="AR92">
        <v>22.08</v>
      </c>
      <c r="AS92">
        <v>16.142399999999999</v>
      </c>
      <c r="AT92">
        <v>20.000022999999999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1743.7334300000005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180.58</v>
      </c>
      <c r="L93">
        <v>232.93</v>
      </c>
      <c r="M93">
        <v>92</v>
      </c>
      <c r="N93">
        <v>118.125</v>
      </c>
      <c r="O93">
        <v>123.66562500000001</v>
      </c>
      <c r="P93">
        <v>130.5</v>
      </c>
      <c r="Q93">
        <v>4.9000000000000004</v>
      </c>
      <c r="R93">
        <v>7.73</v>
      </c>
      <c r="S93">
        <v>9.86</v>
      </c>
      <c r="T93">
        <v>0</v>
      </c>
      <c r="U93">
        <v>418.77</v>
      </c>
      <c r="V93">
        <v>7.9671000000000003</v>
      </c>
      <c r="W93">
        <v>37.550600000000003</v>
      </c>
      <c r="X93">
        <v>97.169300000000007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37.880000000000003</v>
      </c>
      <c r="AI93">
        <v>0</v>
      </c>
      <c r="AJ93">
        <v>0</v>
      </c>
      <c r="AK93">
        <v>51.394500000000001</v>
      </c>
      <c r="AL93">
        <v>2.5564</v>
      </c>
      <c r="AM93">
        <v>0</v>
      </c>
      <c r="AN93">
        <v>0.59302999999999995</v>
      </c>
      <c r="AO93">
        <v>0</v>
      </c>
      <c r="AP93">
        <v>5.1239999999999997</v>
      </c>
      <c r="AQ93">
        <v>31.122</v>
      </c>
      <c r="AR93">
        <v>22.08</v>
      </c>
      <c r="AS93">
        <v>14.7972</v>
      </c>
      <c r="AT93">
        <v>20.000022999999999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1757.6476300000004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180.58</v>
      </c>
      <c r="L94">
        <v>232.93</v>
      </c>
      <c r="M94">
        <v>92</v>
      </c>
      <c r="N94">
        <v>118.125</v>
      </c>
      <c r="O94">
        <v>123.66562500000001</v>
      </c>
      <c r="P94">
        <v>130.5</v>
      </c>
      <c r="Q94">
        <v>4.9000000000000004</v>
      </c>
      <c r="R94">
        <v>7.73</v>
      </c>
      <c r="S94">
        <v>9.86</v>
      </c>
      <c r="T94">
        <v>0</v>
      </c>
      <c r="U94">
        <v>418.77</v>
      </c>
      <c r="V94">
        <v>7.9671000000000003</v>
      </c>
      <c r="W94">
        <v>37.550600000000003</v>
      </c>
      <c r="X94">
        <v>78.169300000000007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18.940000000000001</v>
      </c>
      <c r="AI94">
        <v>0</v>
      </c>
      <c r="AJ94">
        <v>0</v>
      </c>
      <c r="AK94">
        <v>51.394500000000001</v>
      </c>
      <c r="AL94">
        <v>2.5564</v>
      </c>
      <c r="AM94">
        <v>0</v>
      </c>
      <c r="AN94">
        <v>0.59302999999999995</v>
      </c>
      <c r="AO94">
        <v>0</v>
      </c>
      <c r="AP94">
        <v>5.1239999999999997</v>
      </c>
      <c r="AQ94">
        <v>31.122</v>
      </c>
      <c r="AR94">
        <v>22.08</v>
      </c>
      <c r="AS94">
        <v>14.7972</v>
      </c>
      <c r="AT94">
        <v>20.000022999999999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1717.7076300000003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180.58</v>
      </c>
      <c r="L95">
        <v>232.93</v>
      </c>
      <c r="M95">
        <v>92</v>
      </c>
      <c r="N95">
        <v>118.125</v>
      </c>
      <c r="O95">
        <v>123.66562500000001</v>
      </c>
      <c r="P95">
        <v>130.5</v>
      </c>
      <c r="Q95">
        <v>4.9000000000000004</v>
      </c>
      <c r="R95">
        <v>7.73</v>
      </c>
      <c r="S95">
        <v>9.86</v>
      </c>
      <c r="T95">
        <v>0</v>
      </c>
      <c r="U95">
        <v>418.77</v>
      </c>
      <c r="V95">
        <v>7.9671000000000003</v>
      </c>
      <c r="W95">
        <v>37.550600000000003</v>
      </c>
      <c r="X95">
        <v>63.190899999999999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51.394500000000001</v>
      </c>
      <c r="AL95">
        <v>2.5564</v>
      </c>
      <c r="AM95">
        <v>0</v>
      </c>
      <c r="AN95">
        <v>0.59302999999999995</v>
      </c>
      <c r="AO95">
        <v>0</v>
      </c>
      <c r="AP95">
        <v>5.1239999999999997</v>
      </c>
      <c r="AQ95">
        <v>31.122</v>
      </c>
      <c r="AR95">
        <v>16.559999999999999</v>
      </c>
      <c r="AS95">
        <v>14.7972</v>
      </c>
      <c r="AT95">
        <v>20.000022999999999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1675.2692300000003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180.58</v>
      </c>
      <c r="L96">
        <v>232.93</v>
      </c>
      <c r="M96">
        <v>92</v>
      </c>
      <c r="N96">
        <v>118.125</v>
      </c>
      <c r="O96">
        <v>123.66562500000001</v>
      </c>
      <c r="P96">
        <v>130.5</v>
      </c>
      <c r="Q96">
        <v>4.9000000000000004</v>
      </c>
      <c r="R96">
        <v>7.73</v>
      </c>
      <c r="S96">
        <v>9.86</v>
      </c>
      <c r="T96">
        <v>0</v>
      </c>
      <c r="U96">
        <v>418.77</v>
      </c>
      <c r="V96">
        <v>7.9671000000000003</v>
      </c>
      <c r="W96">
        <v>37.550600000000003</v>
      </c>
      <c r="X96">
        <v>63.190899999999999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51.394500000000001</v>
      </c>
      <c r="AL96">
        <v>2.5564</v>
      </c>
      <c r="AM96">
        <v>0</v>
      </c>
      <c r="AN96">
        <v>0.59302999999999995</v>
      </c>
      <c r="AO96">
        <v>0</v>
      </c>
      <c r="AP96">
        <v>5.1239999999999997</v>
      </c>
      <c r="AQ96">
        <v>31.122</v>
      </c>
      <c r="AR96">
        <v>16.559999999999999</v>
      </c>
      <c r="AS96">
        <v>14.7972</v>
      </c>
      <c r="AT96">
        <v>20.000022999999999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1673.2692300000003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180.58</v>
      </c>
      <c r="L97">
        <v>232.93</v>
      </c>
      <c r="M97">
        <v>92</v>
      </c>
      <c r="N97">
        <v>118.125</v>
      </c>
      <c r="O97">
        <v>123.66562500000001</v>
      </c>
      <c r="P97">
        <v>136.5</v>
      </c>
      <c r="Q97">
        <v>4.9000000000000004</v>
      </c>
      <c r="R97">
        <v>7.73</v>
      </c>
      <c r="S97">
        <v>9.86</v>
      </c>
      <c r="T97">
        <v>0</v>
      </c>
      <c r="U97">
        <v>418.77</v>
      </c>
      <c r="V97">
        <v>7.9671000000000003</v>
      </c>
      <c r="W97">
        <v>37.550600000000003</v>
      </c>
      <c r="X97">
        <v>63.190899999999999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51.394500000000001</v>
      </c>
      <c r="AL97">
        <v>2.5564</v>
      </c>
      <c r="AM97">
        <v>0</v>
      </c>
      <c r="AN97">
        <v>0.59302999999999995</v>
      </c>
      <c r="AO97">
        <v>0</v>
      </c>
      <c r="AP97">
        <v>5.1239999999999997</v>
      </c>
      <c r="AQ97">
        <v>31.122</v>
      </c>
      <c r="AR97">
        <v>6.6239999999999997</v>
      </c>
      <c r="AS97">
        <v>14.7972</v>
      </c>
      <c r="AT97">
        <v>20.000022999999999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1667.3332300000004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180.58</v>
      </c>
      <c r="L98">
        <v>232.93</v>
      </c>
      <c r="M98">
        <v>92</v>
      </c>
      <c r="N98">
        <v>118.125</v>
      </c>
      <c r="O98">
        <v>123.66562500000001</v>
      </c>
      <c r="P98">
        <v>136.5</v>
      </c>
      <c r="Q98">
        <v>4.9000000000000004</v>
      </c>
      <c r="R98">
        <v>7.73</v>
      </c>
      <c r="S98">
        <v>9.86</v>
      </c>
      <c r="T98">
        <v>0</v>
      </c>
      <c r="U98">
        <v>418.77</v>
      </c>
      <c r="V98">
        <v>7.9671000000000003</v>
      </c>
      <c r="W98">
        <v>37.550600000000003</v>
      </c>
      <c r="X98">
        <v>63.190899999999999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51.394500000000001</v>
      </c>
      <c r="AL98">
        <v>2.5564</v>
      </c>
      <c r="AM98">
        <v>0</v>
      </c>
      <c r="AN98">
        <v>0.59302999999999995</v>
      </c>
      <c r="AO98">
        <v>0</v>
      </c>
      <c r="AP98">
        <v>5.1239999999999997</v>
      </c>
      <c r="AQ98">
        <v>31.122</v>
      </c>
      <c r="AR98">
        <v>6.6239999999999997</v>
      </c>
      <c r="AS98">
        <v>14.7972</v>
      </c>
      <c r="AT98">
        <v>20.000022999999999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1665.3332300000004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4.9265473935000044</v>
      </c>
      <c r="L99">
        <f t="shared" si="2"/>
        <v>6.2067700000000023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3.10187148225</v>
      </c>
      <c r="Q99">
        <f t="shared" si="2"/>
        <v>0.16590325349999974</v>
      </c>
      <c r="R99">
        <f t="shared" si="2"/>
        <v>0.32981901200000024</v>
      </c>
      <c r="S99">
        <f t="shared" si="2"/>
        <v>0.25372243350000023</v>
      </c>
      <c r="T99">
        <f t="shared" si="2"/>
        <v>0</v>
      </c>
      <c r="U99">
        <f t="shared" si="2"/>
        <v>10.050479999999991</v>
      </c>
      <c r="V99">
        <f t="shared" si="2"/>
        <v>0.23565924800000013</v>
      </c>
      <c r="W99">
        <f t="shared" si="2"/>
        <v>0.85857648875000092</v>
      </c>
      <c r="X99">
        <f t="shared" si="2"/>
        <v>1.9671932089999957</v>
      </c>
      <c r="Y99">
        <f t="shared" si="2"/>
        <v>0</v>
      </c>
      <c r="Z99">
        <f t="shared" si="2"/>
        <v>6.2537200000000001E-2</v>
      </c>
      <c r="AA99">
        <f t="shared" si="2"/>
        <v>0.13433080999999999</v>
      </c>
      <c r="AB99">
        <f t="shared" si="2"/>
        <v>0.22386401999999997</v>
      </c>
      <c r="AC99">
        <f t="shared" si="2"/>
        <v>5.4549272499999989E-2</v>
      </c>
      <c r="AD99">
        <f t="shared" si="2"/>
        <v>0.15072081600000001</v>
      </c>
      <c r="AE99">
        <f t="shared" si="2"/>
        <v>0.53127362100000008</v>
      </c>
      <c r="AF99">
        <f t="shared" si="2"/>
        <v>0.28939100000000034</v>
      </c>
      <c r="AG99">
        <f t="shared" si="2"/>
        <v>0</v>
      </c>
      <c r="AH99">
        <f t="shared" si="2"/>
        <v>0.89965000000000062</v>
      </c>
      <c r="AI99">
        <f t="shared" si="2"/>
        <v>7.4740376000000011E-2</v>
      </c>
      <c r="AJ99">
        <f t="shared" si="2"/>
        <v>0</v>
      </c>
      <c r="AK99">
        <f t="shared" si="2"/>
        <v>1.2334680000000007</v>
      </c>
      <c r="AL99">
        <f t="shared" si="2"/>
        <v>0.44476711999999952</v>
      </c>
      <c r="AM99">
        <f t="shared" si="2"/>
        <v>5.9971669999999991E-2</v>
      </c>
      <c r="AN99">
        <f t="shared" si="2"/>
        <v>1.4232719999999982E-2</v>
      </c>
      <c r="AO99">
        <f t="shared" si="2"/>
        <v>0</v>
      </c>
      <c r="AP99">
        <f t="shared" si="2"/>
        <v>0.11823117600000006</v>
      </c>
      <c r="AQ99">
        <f t="shared" si="2"/>
        <v>0.54565874999999986</v>
      </c>
      <c r="AR99">
        <f t="shared" si="2"/>
        <v>0.44016480000000002</v>
      </c>
      <c r="AS99">
        <f t="shared" si="2"/>
        <v>0.35405663999999987</v>
      </c>
      <c r="AT99">
        <f t="shared" si="2"/>
        <v>0.46640024275000086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2.0061149999999999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44.21164075475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5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270.72860700000001</v>
      </c>
      <c r="L3">
        <v>262.8064</v>
      </c>
      <c r="M3">
        <v>88.8904</v>
      </c>
      <c r="N3">
        <v>114.132375</v>
      </c>
      <c r="O3">
        <v>119.485727</v>
      </c>
      <c r="P3">
        <v>131.88630000000001</v>
      </c>
      <c r="Q3">
        <v>6.7633999999999999</v>
      </c>
      <c r="R3">
        <v>20.290199999999999</v>
      </c>
      <c r="S3">
        <v>9.6620000000000008</v>
      </c>
      <c r="T3">
        <v>0</v>
      </c>
      <c r="U3">
        <v>404.61557399999998</v>
      </c>
      <c r="V3">
        <v>10.093358</v>
      </c>
      <c r="W3">
        <v>42.749330999999998</v>
      </c>
      <c r="X3">
        <v>93.884978000000004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15.921867000000001</v>
      </c>
      <c r="AF3">
        <v>8.5740590000000001</v>
      </c>
      <c r="AG3">
        <v>0</v>
      </c>
      <c r="AH3">
        <v>0</v>
      </c>
      <c r="AI3">
        <v>0</v>
      </c>
      <c r="AJ3">
        <v>0</v>
      </c>
      <c r="AK3">
        <v>49.657366000000003</v>
      </c>
      <c r="AL3">
        <v>2.2454489999999998</v>
      </c>
      <c r="AM3">
        <v>0</v>
      </c>
      <c r="AN3">
        <v>0.572986</v>
      </c>
      <c r="AO3">
        <v>0</v>
      </c>
      <c r="AP3">
        <v>3.7131069999999999</v>
      </c>
      <c r="AQ3">
        <v>0</v>
      </c>
      <c r="AR3">
        <v>48.000816</v>
      </c>
      <c r="AS3">
        <v>23.915073</v>
      </c>
      <c r="AT3">
        <v>19.324021999999999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71.5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1819.4133949999998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268.53117400000002</v>
      </c>
      <c r="L4">
        <v>226.0908</v>
      </c>
      <c r="M4">
        <v>88.8904</v>
      </c>
      <c r="N4">
        <v>114.132375</v>
      </c>
      <c r="O4">
        <v>119.485727</v>
      </c>
      <c r="P4">
        <v>131.88630000000001</v>
      </c>
      <c r="Q4">
        <v>6.7633999999999999</v>
      </c>
      <c r="R4">
        <v>7.7295999999999996</v>
      </c>
      <c r="S4">
        <v>9.6620000000000008</v>
      </c>
      <c r="T4">
        <v>0</v>
      </c>
      <c r="U4">
        <v>404.61557399999998</v>
      </c>
      <c r="V4">
        <v>7.6978119999999999</v>
      </c>
      <c r="W4">
        <v>28.851312</v>
      </c>
      <c r="X4">
        <v>75.527178000000006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15.921867000000001</v>
      </c>
      <c r="AF4">
        <v>8.5740590000000001</v>
      </c>
      <c r="AG4">
        <v>0</v>
      </c>
      <c r="AH4">
        <v>0</v>
      </c>
      <c r="AI4">
        <v>0</v>
      </c>
      <c r="AJ4">
        <v>0</v>
      </c>
      <c r="AK4">
        <v>49.657366000000003</v>
      </c>
      <c r="AL4">
        <v>2.2454489999999998</v>
      </c>
      <c r="AM4">
        <v>0</v>
      </c>
      <c r="AN4">
        <v>0.572986</v>
      </c>
      <c r="AO4">
        <v>0</v>
      </c>
      <c r="AP4">
        <v>3.7131069999999999</v>
      </c>
      <c r="AQ4">
        <v>0</v>
      </c>
      <c r="AR4">
        <v>48.000816</v>
      </c>
      <c r="AS4">
        <v>23.915073</v>
      </c>
      <c r="AT4">
        <v>17.883219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69.569999999999993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1729.917594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236.203475</v>
      </c>
      <c r="L5">
        <v>226.0908</v>
      </c>
      <c r="M5">
        <v>88.8904</v>
      </c>
      <c r="N5">
        <v>114.132375</v>
      </c>
      <c r="O5">
        <v>119.485727</v>
      </c>
      <c r="P5">
        <v>131.88630000000001</v>
      </c>
      <c r="Q5">
        <v>6.7633999999999999</v>
      </c>
      <c r="R5">
        <v>7.7295999999999996</v>
      </c>
      <c r="S5">
        <v>9.6620000000000008</v>
      </c>
      <c r="T5">
        <v>0</v>
      </c>
      <c r="U5">
        <v>404.61557399999998</v>
      </c>
      <c r="V5">
        <v>7.6978119999999999</v>
      </c>
      <c r="W5">
        <v>28.851312</v>
      </c>
      <c r="X5">
        <v>67.052094999999994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15.921867000000001</v>
      </c>
      <c r="AF5">
        <v>8.5740590000000001</v>
      </c>
      <c r="AG5">
        <v>0</v>
      </c>
      <c r="AH5">
        <v>0</v>
      </c>
      <c r="AI5">
        <v>0</v>
      </c>
      <c r="AJ5">
        <v>0</v>
      </c>
      <c r="AK5">
        <v>49.657366000000003</v>
      </c>
      <c r="AL5">
        <v>2.2454489999999998</v>
      </c>
      <c r="AM5">
        <v>0</v>
      </c>
      <c r="AN5">
        <v>0.572986</v>
      </c>
      <c r="AO5">
        <v>0</v>
      </c>
      <c r="AP5">
        <v>3.7131069999999999</v>
      </c>
      <c r="AQ5">
        <v>0</v>
      </c>
      <c r="AR5">
        <v>4.6934129999999996</v>
      </c>
      <c r="AS5">
        <v>23.915073</v>
      </c>
      <c r="AT5">
        <v>17.410347000000002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67.63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1643.3945370000001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200.96960000000001</v>
      </c>
      <c r="L6">
        <v>226.0908</v>
      </c>
      <c r="M6">
        <v>88.8904</v>
      </c>
      <c r="N6">
        <v>114.132375</v>
      </c>
      <c r="O6">
        <v>119.485727</v>
      </c>
      <c r="P6">
        <v>131.88630000000001</v>
      </c>
      <c r="Q6">
        <v>6.7633999999999999</v>
      </c>
      <c r="R6">
        <v>7.7295999999999996</v>
      </c>
      <c r="S6">
        <v>9.6620000000000008</v>
      </c>
      <c r="T6">
        <v>0</v>
      </c>
      <c r="U6">
        <v>404.61557399999998</v>
      </c>
      <c r="V6">
        <v>7.6978119999999999</v>
      </c>
      <c r="W6">
        <v>28.851312</v>
      </c>
      <c r="X6">
        <v>61.055047999999999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15.921867000000001</v>
      </c>
      <c r="AF6">
        <v>8.5740590000000001</v>
      </c>
      <c r="AG6">
        <v>0</v>
      </c>
      <c r="AH6">
        <v>0</v>
      </c>
      <c r="AI6">
        <v>0</v>
      </c>
      <c r="AJ6">
        <v>0</v>
      </c>
      <c r="AK6">
        <v>49.657366000000003</v>
      </c>
      <c r="AL6">
        <v>2.2454489999999998</v>
      </c>
      <c r="AM6">
        <v>0</v>
      </c>
      <c r="AN6">
        <v>0.572986</v>
      </c>
      <c r="AO6">
        <v>0</v>
      </c>
      <c r="AP6">
        <v>4.9508089999999996</v>
      </c>
      <c r="AQ6">
        <v>0</v>
      </c>
      <c r="AR6">
        <v>4.6934129999999996</v>
      </c>
      <c r="AS6">
        <v>23.915073</v>
      </c>
      <c r="AT6">
        <v>16.995865999999999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65.7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1601.056836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173.916</v>
      </c>
      <c r="L7">
        <v>226.023166</v>
      </c>
      <c r="M7">
        <v>88.8904</v>
      </c>
      <c r="N7">
        <v>114.132375</v>
      </c>
      <c r="O7">
        <v>119.485727</v>
      </c>
      <c r="P7">
        <v>131.88630000000001</v>
      </c>
      <c r="Q7">
        <v>6.6667800000000002</v>
      </c>
      <c r="R7">
        <v>7.5653459999999999</v>
      </c>
      <c r="S7">
        <v>9.5267320000000009</v>
      </c>
      <c r="T7">
        <v>0</v>
      </c>
      <c r="U7">
        <v>404.61557399999998</v>
      </c>
      <c r="V7">
        <v>1.8647659999999999</v>
      </c>
      <c r="W7">
        <v>28.851312</v>
      </c>
      <c r="X7">
        <v>61.055047999999999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15.921867000000001</v>
      </c>
      <c r="AF7">
        <v>8.5740590000000001</v>
      </c>
      <c r="AG7">
        <v>0</v>
      </c>
      <c r="AH7">
        <v>0</v>
      </c>
      <c r="AI7">
        <v>0</v>
      </c>
      <c r="AJ7">
        <v>0</v>
      </c>
      <c r="AK7">
        <v>49.657366000000003</v>
      </c>
      <c r="AL7">
        <v>24.699936999999998</v>
      </c>
      <c r="AM7">
        <v>0</v>
      </c>
      <c r="AN7">
        <v>0.572986</v>
      </c>
      <c r="AO7">
        <v>0</v>
      </c>
      <c r="AP7">
        <v>11.519294</v>
      </c>
      <c r="AQ7">
        <v>0</v>
      </c>
      <c r="AR7">
        <v>6.4001089999999996</v>
      </c>
      <c r="AS7">
        <v>23.915073</v>
      </c>
      <c r="AT7">
        <v>17.061516999999998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65.7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1598.5017339999997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173.916</v>
      </c>
      <c r="L8">
        <v>226.023166</v>
      </c>
      <c r="M8">
        <v>88.8904</v>
      </c>
      <c r="N8">
        <v>114.132375</v>
      </c>
      <c r="O8">
        <v>119.485727</v>
      </c>
      <c r="P8">
        <v>131.88630000000001</v>
      </c>
      <c r="Q8">
        <v>6.6667800000000002</v>
      </c>
      <c r="R8">
        <v>7.5653459999999999</v>
      </c>
      <c r="S8">
        <v>9.5267320000000009</v>
      </c>
      <c r="T8">
        <v>0</v>
      </c>
      <c r="U8">
        <v>404.61557399999998</v>
      </c>
      <c r="V8">
        <v>1.8647659999999999</v>
      </c>
      <c r="W8">
        <v>28.851312</v>
      </c>
      <c r="X8">
        <v>61.055047999999999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15.921867000000001</v>
      </c>
      <c r="AF8">
        <v>8.5740590000000001</v>
      </c>
      <c r="AG8">
        <v>0</v>
      </c>
      <c r="AH8">
        <v>0</v>
      </c>
      <c r="AI8">
        <v>0</v>
      </c>
      <c r="AJ8">
        <v>0</v>
      </c>
      <c r="AK8">
        <v>49.657366000000003</v>
      </c>
      <c r="AL8">
        <v>68.486187999999999</v>
      </c>
      <c r="AM8">
        <v>0</v>
      </c>
      <c r="AN8">
        <v>0.572986</v>
      </c>
      <c r="AO8">
        <v>0</v>
      </c>
      <c r="AP8">
        <v>11.519294</v>
      </c>
      <c r="AQ8">
        <v>0</v>
      </c>
      <c r="AR8">
        <v>6.4001089999999996</v>
      </c>
      <c r="AS8">
        <v>23.915073</v>
      </c>
      <c r="AT8">
        <v>16.295684000000001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62.8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1638.6221519999995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173.916</v>
      </c>
      <c r="L9">
        <v>226.023166</v>
      </c>
      <c r="M9">
        <v>88.8904</v>
      </c>
      <c r="N9">
        <v>114.132375</v>
      </c>
      <c r="O9">
        <v>119.485727</v>
      </c>
      <c r="P9">
        <v>131.88630000000001</v>
      </c>
      <c r="Q9">
        <v>6.6667800000000002</v>
      </c>
      <c r="R9">
        <v>7.5653459999999999</v>
      </c>
      <c r="S9">
        <v>9.5267320000000009</v>
      </c>
      <c r="T9">
        <v>0</v>
      </c>
      <c r="U9">
        <v>404.61557399999998</v>
      </c>
      <c r="V9">
        <v>1.8647659999999999</v>
      </c>
      <c r="W9">
        <v>14.328746000000001</v>
      </c>
      <c r="X9">
        <v>61.055047999999999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15.921867000000001</v>
      </c>
      <c r="AF9">
        <v>8.5740590000000001</v>
      </c>
      <c r="AG9">
        <v>0</v>
      </c>
      <c r="AH9">
        <v>0</v>
      </c>
      <c r="AI9">
        <v>0</v>
      </c>
      <c r="AJ9">
        <v>0</v>
      </c>
      <c r="AK9">
        <v>49.657366000000003</v>
      </c>
      <c r="AL9">
        <v>68.486187999999999</v>
      </c>
      <c r="AM9">
        <v>0</v>
      </c>
      <c r="AN9">
        <v>0.572986</v>
      </c>
      <c r="AO9">
        <v>0</v>
      </c>
      <c r="AP9">
        <v>11.519294</v>
      </c>
      <c r="AQ9">
        <v>0</v>
      </c>
      <c r="AR9">
        <v>10.666848</v>
      </c>
      <c r="AS9">
        <v>10.397857999999999</v>
      </c>
      <c r="AT9">
        <v>16.534692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61.84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1614.1281179999996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173.916</v>
      </c>
      <c r="L10">
        <v>226.023166</v>
      </c>
      <c r="M10">
        <v>88.8904</v>
      </c>
      <c r="N10">
        <v>114.132375</v>
      </c>
      <c r="O10">
        <v>119.485727</v>
      </c>
      <c r="P10">
        <v>131.88630000000001</v>
      </c>
      <c r="Q10">
        <v>6.6667800000000002</v>
      </c>
      <c r="R10">
        <v>7.5653459999999999</v>
      </c>
      <c r="S10">
        <v>9.5267320000000009</v>
      </c>
      <c r="T10">
        <v>0</v>
      </c>
      <c r="U10">
        <v>404.61557399999998</v>
      </c>
      <c r="V10">
        <v>1.8647659999999999</v>
      </c>
      <c r="W10">
        <v>14.328746000000001</v>
      </c>
      <c r="X10">
        <v>61.055047999999999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15.921867000000001</v>
      </c>
      <c r="AF10">
        <v>8.5740590000000001</v>
      </c>
      <c r="AG10">
        <v>0</v>
      </c>
      <c r="AH10">
        <v>0</v>
      </c>
      <c r="AI10">
        <v>0</v>
      </c>
      <c r="AJ10">
        <v>0</v>
      </c>
      <c r="AK10">
        <v>49.657366000000003</v>
      </c>
      <c r="AL10">
        <v>68.486187999999999</v>
      </c>
      <c r="AM10">
        <v>0</v>
      </c>
      <c r="AN10">
        <v>0.572986</v>
      </c>
      <c r="AO10">
        <v>0</v>
      </c>
      <c r="AP10">
        <v>11.519294</v>
      </c>
      <c r="AQ10">
        <v>0</v>
      </c>
      <c r="AR10">
        <v>10.666848</v>
      </c>
      <c r="AS10">
        <v>9.0981260000000006</v>
      </c>
      <c r="AT10">
        <v>15.803146999999999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61.84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1612.0968409999998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173.916</v>
      </c>
      <c r="L11">
        <v>226.023166</v>
      </c>
      <c r="M11">
        <v>88.8904</v>
      </c>
      <c r="N11">
        <v>114.132375</v>
      </c>
      <c r="O11">
        <v>119.485727</v>
      </c>
      <c r="P11">
        <v>131.88630000000001</v>
      </c>
      <c r="Q11">
        <v>6.6667800000000002</v>
      </c>
      <c r="R11">
        <v>7.5653459999999999</v>
      </c>
      <c r="S11">
        <v>9.5267320000000009</v>
      </c>
      <c r="T11">
        <v>0</v>
      </c>
      <c r="U11">
        <v>404.61557399999998</v>
      </c>
      <c r="V11">
        <v>1.8647659999999999</v>
      </c>
      <c r="W11">
        <v>14.328746000000001</v>
      </c>
      <c r="X11">
        <v>33.817</v>
      </c>
      <c r="Y11">
        <v>0</v>
      </c>
      <c r="Z11">
        <v>6.3003970000000002</v>
      </c>
      <c r="AA11">
        <v>0</v>
      </c>
      <c r="AB11">
        <v>0</v>
      </c>
      <c r="AC11">
        <v>0</v>
      </c>
      <c r="AD11">
        <v>0</v>
      </c>
      <c r="AE11">
        <v>15.921867000000001</v>
      </c>
      <c r="AF11">
        <v>8.5740590000000001</v>
      </c>
      <c r="AG11">
        <v>0</v>
      </c>
      <c r="AH11">
        <v>21.959793999999999</v>
      </c>
      <c r="AI11">
        <v>0</v>
      </c>
      <c r="AJ11">
        <v>0</v>
      </c>
      <c r="AK11">
        <v>49.657366000000003</v>
      </c>
      <c r="AL11">
        <v>68.486187999999999</v>
      </c>
      <c r="AM11">
        <v>0</v>
      </c>
      <c r="AN11">
        <v>0.572986</v>
      </c>
      <c r="AO11">
        <v>0</v>
      </c>
      <c r="AP11">
        <v>3.7131069999999999</v>
      </c>
      <c r="AQ11">
        <v>0</v>
      </c>
      <c r="AR11">
        <v>10.666848</v>
      </c>
      <c r="AS11">
        <v>10.397857999999999</v>
      </c>
      <c r="AT11">
        <v>13.505849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60.87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1603.3452309999998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173.916</v>
      </c>
      <c r="L12">
        <v>226.023166</v>
      </c>
      <c r="M12">
        <v>88.8904</v>
      </c>
      <c r="N12">
        <v>114.132375</v>
      </c>
      <c r="O12">
        <v>119.485727</v>
      </c>
      <c r="P12">
        <v>131.88630000000001</v>
      </c>
      <c r="Q12">
        <v>6.6667800000000002</v>
      </c>
      <c r="R12">
        <v>7.5653459999999999</v>
      </c>
      <c r="S12">
        <v>9.5267320000000009</v>
      </c>
      <c r="T12">
        <v>0</v>
      </c>
      <c r="U12">
        <v>404.61557399999998</v>
      </c>
      <c r="V12">
        <v>1.8647659999999999</v>
      </c>
      <c r="W12">
        <v>14.328746000000001</v>
      </c>
      <c r="X12">
        <v>33.817</v>
      </c>
      <c r="Y12">
        <v>0</v>
      </c>
      <c r="Z12">
        <v>6.3003970000000002</v>
      </c>
      <c r="AA12">
        <v>0</v>
      </c>
      <c r="AB12">
        <v>0</v>
      </c>
      <c r="AC12">
        <v>0</v>
      </c>
      <c r="AD12">
        <v>0</v>
      </c>
      <c r="AE12">
        <v>15.921867000000001</v>
      </c>
      <c r="AF12">
        <v>8.5740590000000001</v>
      </c>
      <c r="AG12">
        <v>0</v>
      </c>
      <c r="AH12">
        <v>21.959793999999999</v>
      </c>
      <c r="AI12">
        <v>0</v>
      </c>
      <c r="AJ12">
        <v>0</v>
      </c>
      <c r="AK12">
        <v>49.657366000000003</v>
      </c>
      <c r="AL12">
        <v>12.349968000000001</v>
      </c>
      <c r="AM12">
        <v>0</v>
      </c>
      <c r="AN12">
        <v>0.572986</v>
      </c>
      <c r="AO12">
        <v>0</v>
      </c>
      <c r="AP12">
        <v>3.7131069999999999</v>
      </c>
      <c r="AQ12">
        <v>0</v>
      </c>
      <c r="AR12">
        <v>10.666848</v>
      </c>
      <c r="AS12">
        <v>10.397857999999999</v>
      </c>
      <c r="AT12">
        <v>14.484166999999999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59.9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1547.2173290000001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173.916</v>
      </c>
      <c r="L13">
        <v>226.023166</v>
      </c>
      <c r="M13">
        <v>88.8904</v>
      </c>
      <c r="N13">
        <v>114.132375</v>
      </c>
      <c r="O13">
        <v>119.485727</v>
      </c>
      <c r="P13">
        <v>95.509450000000001</v>
      </c>
      <c r="Q13">
        <v>6.6667800000000002</v>
      </c>
      <c r="R13">
        <v>7.5653459999999999</v>
      </c>
      <c r="S13">
        <v>9.5267320000000009</v>
      </c>
      <c r="T13">
        <v>0</v>
      </c>
      <c r="U13">
        <v>404.61557399999998</v>
      </c>
      <c r="V13">
        <v>1.797132</v>
      </c>
      <c r="W13">
        <v>14.174154</v>
      </c>
      <c r="X13">
        <v>33.324238000000001</v>
      </c>
      <c r="Y13">
        <v>0</v>
      </c>
      <c r="Z13">
        <v>2.1256400000000002</v>
      </c>
      <c r="AA13">
        <v>0</v>
      </c>
      <c r="AB13">
        <v>0</v>
      </c>
      <c r="AC13">
        <v>0</v>
      </c>
      <c r="AD13">
        <v>0</v>
      </c>
      <c r="AE13">
        <v>15.921867000000001</v>
      </c>
      <c r="AF13">
        <v>8.5740590000000001</v>
      </c>
      <c r="AG13">
        <v>0</v>
      </c>
      <c r="AH13">
        <v>21.959793999999999</v>
      </c>
      <c r="AI13">
        <v>0</v>
      </c>
      <c r="AJ13">
        <v>0</v>
      </c>
      <c r="AK13">
        <v>49.657366000000003</v>
      </c>
      <c r="AL13">
        <v>12.349968000000001</v>
      </c>
      <c r="AM13">
        <v>0</v>
      </c>
      <c r="AN13">
        <v>0.572986</v>
      </c>
      <c r="AO13">
        <v>0</v>
      </c>
      <c r="AP13">
        <v>3.7131069999999999</v>
      </c>
      <c r="AQ13">
        <v>0</v>
      </c>
      <c r="AR13">
        <v>10.666848</v>
      </c>
      <c r="AS13">
        <v>10.397857999999999</v>
      </c>
      <c r="AT13">
        <v>15.794171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59.9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1507.2607380000002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173.916</v>
      </c>
      <c r="L14">
        <v>226.023166</v>
      </c>
      <c r="M14">
        <v>88.8904</v>
      </c>
      <c r="N14">
        <v>114.132375</v>
      </c>
      <c r="O14">
        <v>119.485727</v>
      </c>
      <c r="P14">
        <v>95.509450000000001</v>
      </c>
      <c r="Q14">
        <v>6.6667800000000002</v>
      </c>
      <c r="R14">
        <v>7.5653459999999999</v>
      </c>
      <c r="S14">
        <v>9.5267320000000009</v>
      </c>
      <c r="T14">
        <v>0</v>
      </c>
      <c r="U14">
        <v>404.61557399999998</v>
      </c>
      <c r="V14">
        <v>1.797132</v>
      </c>
      <c r="W14">
        <v>14.174154</v>
      </c>
      <c r="X14">
        <v>33.324238000000001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15.921867000000001</v>
      </c>
      <c r="AF14">
        <v>8.5740590000000001</v>
      </c>
      <c r="AG14">
        <v>0</v>
      </c>
      <c r="AH14">
        <v>21.959793999999999</v>
      </c>
      <c r="AI14">
        <v>0</v>
      </c>
      <c r="AJ14">
        <v>0</v>
      </c>
      <c r="AK14">
        <v>49.657366000000003</v>
      </c>
      <c r="AL14">
        <v>12.349968000000001</v>
      </c>
      <c r="AM14">
        <v>0</v>
      </c>
      <c r="AN14">
        <v>0.572986</v>
      </c>
      <c r="AO14">
        <v>0</v>
      </c>
      <c r="AP14">
        <v>3.7131069999999999</v>
      </c>
      <c r="AQ14">
        <v>0</v>
      </c>
      <c r="AR14">
        <v>10.666848</v>
      </c>
      <c r="AS14">
        <v>10.397857999999999</v>
      </c>
      <c r="AT14">
        <v>16.312425000000001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59.9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1505.6533520000003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173.916</v>
      </c>
      <c r="L15">
        <v>226.023166</v>
      </c>
      <c r="M15">
        <v>88.8904</v>
      </c>
      <c r="N15">
        <v>114.132375</v>
      </c>
      <c r="O15">
        <v>119.485727</v>
      </c>
      <c r="P15">
        <v>95.509450000000001</v>
      </c>
      <c r="Q15">
        <v>6.6667800000000002</v>
      </c>
      <c r="R15">
        <v>7.5653459999999999</v>
      </c>
      <c r="S15">
        <v>9.5267320000000009</v>
      </c>
      <c r="T15">
        <v>0</v>
      </c>
      <c r="U15">
        <v>404.61557399999998</v>
      </c>
      <c r="V15">
        <v>1.797132</v>
      </c>
      <c r="W15">
        <v>14.174154</v>
      </c>
      <c r="X15">
        <v>33.324238000000001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15.921867000000001</v>
      </c>
      <c r="AF15">
        <v>8.5740590000000001</v>
      </c>
      <c r="AG15">
        <v>0</v>
      </c>
      <c r="AH15">
        <v>21.959793999999999</v>
      </c>
      <c r="AI15">
        <v>0</v>
      </c>
      <c r="AJ15">
        <v>0</v>
      </c>
      <c r="AK15">
        <v>49.657366000000003</v>
      </c>
      <c r="AL15">
        <v>12.349968000000001</v>
      </c>
      <c r="AM15">
        <v>0</v>
      </c>
      <c r="AN15">
        <v>0.572986</v>
      </c>
      <c r="AO15">
        <v>0</v>
      </c>
      <c r="AP15">
        <v>3.7131069999999999</v>
      </c>
      <c r="AQ15">
        <v>0</v>
      </c>
      <c r="AR15">
        <v>10.666848</v>
      </c>
      <c r="AS15">
        <v>10.397857999999999</v>
      </c>
      <c r="AT15">
        <v>16.822106000000002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59.9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1506.1630330000003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173.916</v>
      </c>
      <c r="L16">
        <v>226.023166</v>
      </c>
      <c r="M16">
        <v>88.8904</v>
      </c>
      <c r="N16">
        <v>114.132375</v>
      </c>
      <c r="O16">
        <v>119.485727</v>
      </c>
      <c r="P16">
        <v>95.509450000000001</v>
      </c>
      <c r="Q16">
        <v>6.6667800000000002</v>
      </c>
      <c r="R16">
        <v>7.5653459999999999</v>
      </c>
      <c r="S16">
        <v>9.5267320000000009</v>
      </c>
      <c r="T16">
        <v>0</v>
      </c>
      <c r="U16">
        <v>404.61557399999998</v>
      </c>
      <c r="V16">
        <v>1.797132</v>
      </c>
      <c r="W16">
        <v>14.174154</v>
      </c>
      <c r="X16">
        <v>33.324238000000001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15.921867000000001</v>
      </c>
      <c r="AF16">
        <v>8.5740590000000001</v>
      </c>
      <c r="AG16">
        <v>0</v>
      </c>
      <c r="AH16">
        <v>21.959793999999999</v>
      </c>
      <c r="AI16">
        <v>0</v>
      </c>
      <c r="AJ16">
        <v>0</v>
      </c>
      <c r="AK16">
        <v>49.657366000000003</v>
      </c>
      <c r="AL16">
        <v>12.349968000000001</v>
      </c>
      <c r="AM16">
        <v>0</v>
      </c>
      <c r="AN16">
        <v>0.572986</v>
      </c>
      <c r="AO16">
        <v>0</v>
      </c>
      <c r="AP16">
        <v>3.7131069999999999</v>
      </c>
      <c r="AQ16">
        <v>0</v>
      </c>
      <c r="AR16">
        <v>10.666848</v>
      </c>
      <c r="AS16">
        <v>10.397857999999999</v>
      </c>
      <c r="AT16">
        <v>16.930617000000002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59.9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1506.2715440000002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173.916</v>
      </c>
      <c r="L17">
        <v>226.023166</v>
      </c>
      <c r="M17">
        <v>88.8904</v>
      </c>
      <c r="N17">
        <v>114.132375</v>
      </c>
      <c r="O17">
        <v>119.485727</v>
      </c>
      <c r="P17">
        <v>114.83345</v>
      </c>
      <c r="Q17">
        <v>6.6667800000000002</v>
      </c>
      <c r="R17">
        <v>7.5653459999999999</v>
      </c>
      <c r="S17">
        <v>9.5267320000000009</v>
      </c>
      <c r="T17">
        <v>0</v>
      </c>
      <c r="U17">
        <v>404.61557399999998</v>
      </c>
      <c r="V17">
        <v>1.797132</v>
      </c>
      <c r="W17">
        <v>14.174154</v>
      </c>
      <c r="X17">
        <v>33.324238000000001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15.921867000000001</v>
      </c>
      <c r="AF17">
        <v>8.5740590000000001</v>
      </c>
      <c r="AG17">
        <v>0</v>
      </c>
      <c r="AH17">
        <v>21.959793999999999</v>
      </c>
      <c r="AI17">
        <v>0</v>
      </c>
      <c r="AJ17">
        <v>0</v>
      </c>
      <c r="AK17">
        <v>49.657366000000003</v>
      </c>
      <c r="AL17">
        <v>12.349968000000001</v>
      </c>
      <c r="AM17">
        <v>0</v>
      </c>
      <c r="AN17">
        <v>0.572986</v>
      </c>
      <c r="AO17">
        <v>0</v>
      </c>
      <c r="AP17">
        <v>3.7131069999999999</v>
      </c>
      <c r="AQ17">
        <v>0</v>
      </c>
      <c r="AR17">
        <v>48.000816</v>
      </c>
      <c r="AS17">
        <v>14.297055</v>
      </c>
      <c r="AT17">
        <v>16.220148999999999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59.9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1566.1182409999999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173.916</v>
      </c>
      <c r="L18">
        <v>226.023166</v>
      </c>
      <c r="M18">
        <v>88.8904</v>
      </c>
      <c r="N18">
        <v>114.132375</v>
      </c>
      <c r="O18">
        <v>119.485727</v>
      </c>
      <c r="P18">
        <v>114.83345</v>
      </c>
      <c r="Q18">
        <v>6.6667800000000002</v>
      </c>
      <c r="R18">
        <v>7.5653459999999999</v>
      </c>
      <c r="S18">
        <v>9.5267320000000009</v>
      </c>
      <c r="T18">
        <v>0</v>
      </c>
      <c r="U18">
        <v>404.61557399999998</v>
      </c>
      <c r="V18">
        <v>1.797132</v>
      </c>
      <c r="W18">
        <v>14.174154</v>
      </c>
      <c r="X18">
        <v>33.324238000000001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15.921867000000001</v>
      </c>
      <c r="AF18">
        <v>8.5740590000000001</v>
      </c>
      <c r="AG18">
        <v>0</v>
      </c>
      <c r="AH18">
        <v>21.959793999999999</v>
      </c>
      <c r="AI18">
        <v>0</v>
      </c>
      <c r="AJ18">
        <v>0</v>
      </c>
      <c r="AK18">
        <v>49.657366000000003</v>
      </c>
      <c r="AL18">
        <v>12.349968000000001</v>
      </c>
      <c r="AM18">
        <v>0</v>
      </c>
      <c r="AN18">
        <v>0.572986</v>
      </c>
      <c r="AO18">
        <v>0</v>
      </c>
      <c r="AP18">
        <v>3.7131069999999999</v>
      </c>
      <c r="AQ18">
        <v>0</v>
      </c>
      <c r="AR18">
        <v>48.000816</v>
      </c>
      <c r="AS18">
        <v>14.297055</v>
      </c>
      <c r="AT18">
        <v>15.645623000000001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57.97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1563.6137149999997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173.916</v>
      </c>
      <c r="L19">
        <v>226.023166</v>
      </c>
      <c r="M19">
        <v>88.8904</v>
      </c>
      <c r="N19">
        <v>114.132375</v>
      </c>
      <c r="O19">
        <v>119.485727</v>
      </c>
      <c r="P19">
        <v>105.17144999999999</v>
      </c>
      <c r="Q19">
        <v>6.6667800000000002</v>
      </c>
      <c r="R19">
        <v>7.5653459999999999</v>
      </c>
      <c r="S19">
        <v>9.5267320000000009</v>
      </c>
      <c r="T19">
        <v>0</v>
      </c>
      <c r="U19">
        <v>404.61557399999998</v>
      </c>
      <c r="V19">
        <v>1.797132</v>
      </c>
      <c r="W19">
        <v>14.174154</v>
      </c>
      <c r="X19">
        <v>33.324238000000001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15.921867000000001</v>
      </c>
      <c r="AF19">
        <v>8.5740590000000001</v>
      </c>
      <c r="AG19">
        <v>0</v>
      </c>
      <c r="AH19">
        <v>21.959793999999999</v>
      </c>
      <c r="AI19">
        <v>0</v>
      </c>
      <c r="AJ19">
        <v>0</v>
      </c>
      <c r="AK19">
        <v>49.657366000000003</v>
      </c>
      <c r="AL19">
        <v>12.349968000000001</v>
      </c>
      <c r="AM19">
        <v>0</v>
      </c>
      <c r="AN19">
        <v>0.572986</v>
      </c>
      <c r="AO19">
        <v>0</v>
      </c>
      <c r="AP19">
        <v>3.7131069999999999</v>
      </c>
      <c r="AQ19">
        <v>0</v>
      </c>
      <c r="AR19">
        <v>10.666848</v>
      </c>
      <c r="AS19">
        <v>10.397857999999999</v>
      </c>
      <c r="AT19">
        <v>16.739512999999999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58.94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1514.7824400000002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173.916</v>
      </c>
      <c r="L20">
        <v>226.023166</v>
      </c>
      <c r="M20">
        <v>88.8904</v>
      </c>
      <c r="N20">
        <v>114.132375</v>
      </c>
      <c r="O20">
        <v>119.485727</v>
      </c>
      <c r="P20">
        <v>105.17144999999999</v>
      </c>
      <c r="Q20">
        <v>6.6667800000000002</v>
      </c>
      <c r="R20">
        <v>7.5653459999999999</v>
      </c>
      <c r="S20">
        <v>9.5267320000000009</v>
      </c>
      <c r="T20">
        <v>0</v>
      </c>
      <c r="U20">
        <v>404.61557399999998</v>
      </c>
      <c r="V20">
        <v>1.797132</v>
      </c>
      <c r="W20">
        <v>14.174154</v>
      </c>
      <c r="X20">
        <v>33.324238000000001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15.921867000000001</v>
      </c>
      <c r="AF20">
        <v>8.5740590000000001</v>
      </c>
      <c r="AG20">
        <v>0</v>
      </c>
      <c r="AH20">
        <v>21.959793999999999</v>
      </c>
      <c r="AI20">
        <v>0</v>
      </c>
      <c r="AJ20">
        <v>0</v>
      </c>
      <c r="AK20">
        <v>49.657366000000003</v>
      </c>
      <c r="AL20">
        <v>12.349968000000001</v>
      </c>
      <c r="AM20">
        <v>0</v>
      </c>
      <c r="AN20">
        <v>0.572986</v>
      </c>
      <c r="AO20">
        <v>0</v>
      </c>
      <c r="AP20">
        <v>3.7131069999999999</v>
      </c>
      <c r="AQ20">
        <v>0</v>
      </c>
      <c r="AR20">
        <v>10.666848</v>
      </c>
      <c r="AS20">
        <v>10.397857999999999</v>
      </c>
      <c r="AT20">
        <v>19.323975000000001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59.9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1518.3269020000002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173.916</v>
      </c>
      <c r="L21">
        <v>226.023166</v>
      </c>
      <c r="M21">
        <v>88.8904</v>
      </c>
      <c r="N21">
        <v>114.132375</v>
      </c>
      <c r="O21">
        <v>119.485727</v>
      </c>
      <c r="P21">
        <v>95.509450000000001</v>
      </c>
      <c r="Q21">
        <v>6.6667800000000002</v>
      </c>
      <c r="R21">
        <v>7.5653459999999999</v>
      </c>
      <c r="S21">
        <v>9.5267320000000009</v>
      </c>
      <c r="T21">
        <v>0</v>
      </c>
      <c r="U21">
        <v>404.61557399999998</v>
      </c>
      <c r="V21">
        <v>1.797132</v>
      </c>
      <c r="W21">
        <v>14.174154</v>
      </c>
      <c r="X21">
        <v>33.324238000000001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15.921867000000001</v>
      </c>
      <c r="AF21">
        <v>8.5740590000000001</v>
      </c>
      <c r="AG21">
        <v>0</v>
      </c>
      <c r="AH21">
        <v>21.959793999999999</v>
      </c>
      <c r="AI21">
        <v>0</v>
      </c>
      <c r="AJ21">
        <v>0</v>
      </c>
      <c r="AK21">
        <v>49.657366000000003</v>
      </c>
      <c r="AL21">
        <v>12.349968000000001</v>
      </c>
      <c r="AM21">
        <v>0</v>
      </c>
      <c r="AN21">
        <v>0.572986</v>
      </c>
      <c r="AO21">
        <v>0</v>
      </c>
      <c r="AP21">
        <v>3.7131069999999999</v>
      </c>
      <c r="AQ21">
        <v>0</v>
      </c>
      <c r="AR21">
        <v>10.666848</v>
      </c>
      <c r="AS21">
        <v>10.397857999999999</v>
      </c>
      <c r="AT21">
        <v>19.324021999999999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59.9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1508.6649490000002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173.916</v>
      </c>
      <c r="L22">
        <v>226.023166</v>
      </c>
      <c r="M22">
        <v>88.8904</v>
      </c>
      <c r="N22">
        <v>114.132375</v>
      </c>
      <c r="O22">
        <v>119.485727</v>
      </c>
      <c r="P22">
        <v>95.509450000000001</v>
      </c>
      <c r="Q22">
        <v>6.6667800000000002</v>
      </c>
      <c r="R22">
        <v>7.5653459999999999</v>
      </c>
      <c r="S22">
        <v>9.5267320000000009</v>
      </c>
      <c r="T22">
        <v>0</v>
      </c>
      <c r="U22">
        <v>404.61557399999998</v>
      </c>
      <c r="V22">
        <v>1.797132</v>
      </c>
      <c r="W22">
        <v>14.174154</v>
      </c>
      <c r="X22">
        <v>33.324238000000001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15.921867000000001</v>
      </c>
      <c r="AF22">
        <v>8.5740590000000001</v>
      </c>
      <c r="AG22">
        <v>0</v>
      </c>
      <c r="AH22">
        <v>21.959793999999999</v>
      </c>
      <c r="AI22">
        <v>0</v>
      </c>
      <c r="AJ22">
        <v>0</v>
      </c>
      <c r="AK22">
        <v>49.657366000000003</v>
      </c>
      <c r="AL22">
        <v>12.349968000000001</v>
      </c>
      <c r="AM22">
        <v>0</v>
      </c>
      <c r="AN22">
        <v>0.572986</v>
      </c>
      <c r="AO22">
        <v>0</v>
      </c>
      <c r="AP22">
        <v>3.7131069999999999</v>
      </c>
      <c r="AQ22">
        <v>0</v>
      </c>
      <c r="AR22">
        <v>10.666848</v>
      </c>
      <c r="AS22">
        <v>10.397857999999999</v>
      </c>
      <c r="AT22">
        <v>19.324021999999999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58.94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1507.7049490000002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173.916</v>
      </c>
      <c r="L23">
        <v>226.023166</v>
      </c>
      <c r="M23">
        <v>88.8904</v>
      </c>
      <c r="N23">
        <v>114.132375</v>
      </c>
      <c r="O23">
        <v>119.485727</v>
      </c>
      <c r="P23">
        <v>113.15728900000001</v>
      </c>
      <c r="Q23">
        <v>6.6667800000000002</v>
      </c>
      <c r="R23">
        <v>7.5653459999999999</v>
      </c>
      <c r="S23">
        <v>9.5267320000000009</v>
      </c>
      <c r="T23">
        <v>0</v>
      </c>
      <c r="U23">
        <v>404.61557399999998</v>
      </c>
      <c r="V23">
        <v>1.797132</v>
      </c>
      <c r="W23">
        <v>14.174154</v>
      </c>
      <c r="X23">
        <v>33.324238000000001</v>
      </c>
      <c r="Y23">
        <v>0</v>
      </c>
      <c r="Z23">
        <v>1.0628200000000001</v>
      </c>
      <c r="AA23">
        <v>0</v>
      </c>
      <c r="AB23">
        <v>0</v>
      </c>
      <c r="AC23">
        <v>0</v>
      </c>
      <c r="AD23">
        <v>1.2763500000000001</v>
      </c>
      <c r="AE23">
        <v>15.921867000000001</v>
      </c>
      <c r="AF23">
        <v>8.5740590000000001</v>
      </c>
      <c r="AG23">
        <v>0</v>
      </c>
      <c r="AH23">
        <v>21.959793999999999</v>
      </c>
      <c r="AI23">
        <v>0</v>
      </c>
      <c r="AJ23">
        <v>0</v>
      </c>
      <c r="AK23">
        <v>49.657366000000003</v>
      </c>
      <c r="AL23">
        <v>12.349968000000001</v>
      </c>
      <c r="AM23">
        <v>0</v>
      </c>
      <c r="AN23">
        <v>0.572986</v>
      </c>
      <c r="AO23">
        <v>0</v>
      </c>
      <c r="AP23">
        <v>3.7131069999999999</v>
      </c>
      <c r="AQ23">
        <v>0</v>
      </c>
      <c r="AR23">
        <v>10.666848</v>
      </c>
      <c r="AS23">
        <v>10.397857999999999</v>
      </c>
      <c r="AT23">
        <v>19.324021999999999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61.84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1530.5919580000002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173.916</v>
      </c>
      <c r="L24">
        <v>226.023166</v>
      </c>
      <c r="M24">
        <v>88.8904</v>
      </c>
      <c r="N24">
        <v>114.132375</v>
      </c>
      <c r="O24">
        <v>119.485727</v>
      </c>
      <c r="P24">
        <v>131.271919</v>
      </c>
      <c r="Q24">
        <v>6.6667800000000002</v>
      </c>
      <c r="R24">
        <v>20.125945999999999</v>
      </c>
      <c r="S24">
        <v>9.5267320000000009</v>
      </c>
      <c r="T24">
        <v>0</v>
      </c>
      <c r="U24">
        <v>404.61557399999998</v>
      </c>
      <c r="V24">
        <v>7.1744209999999997</v>
      </c>
      <c r="W24">
        <v>28.170431000000001</v>
      </c>
      <c r="X24">
        <v>66.154167999999999</v>
      </c>
      <c r="Y24">
        <v>0</v>
      </c>
      <c r="Z24">
        <v>1.0628200000000001</v>
      </c>
      <c r="AA24">
        <v>0</v>
      </c>
      <c r="AB24">
        <v>12.724893</v>
      </c>
      <c r="AC24">
        <v>0</v>
      </c>
      <c r="AD24">
        <v>6.5093860000000001</v>
      </c>
      <c r="AE24">
        <v>15.921867000000001</v>
      </c>
      <c r="AF24">
        <v>8.5740590000000001</v>
      </c>
      <c r="AG24">
        <v>0</v>
      </c>
      <c r="AH24">
        <v>41.174613000000001</v>
      </c>
      <c r="AI24">
        <v>0</v>
      </c>
      <c r="AJ24">
        <v>0</v>
      </c>
      <c r="AK24">
        <v>49.657366000000003</v>
      </c>
      <c r="AL24">
        <v>12.349968000000001</v>
      </c>
      <c r="AM24">
        <v>0</v>
      </c>
      <c r="AN24">
        <v>0.572986</v>
      </c>
      <c r="AO24">
        <v>0</v>
      </c>
      <c r="AP24">
        <v>3.7131069999999999</v>
      </c>
      <c r="AQ24">
        <v>15.035038</v>
      </c>
      <c r="AR24">
        <v>10.666848</v>
      </c>
      <c r="AS24">
        <v>10.397857999999999</v>
      </c>
      <c r="AT24">
        <v>19.324021999999999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62.8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1666.6384700000001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198.071</v>
      </c>
      <c r="L25">
        <v>226.023166</v>
      </c>
      <c r="M25">
        <v>88.8904</v>
      </c>
      <c r="N25">
        <v>114.132375</v>
      </c>
      <c r="O25">
        <v>119.485727</v>
      </c>
      <c r="P25">
        <v>131.88630000000001</v>
      </c>
      <c r="Q25">
        <v>6.6667800000000002</v>
      </c>
      <c r="R25">
        <v>13.186529</v>
      </c>
      <c r="S25">
        <v>9.5267320000000009</v>
      </c>
      <c r="T25">
        <v>0</v>
      </c>
      <c r="U25">
        <v>404.61557399999998</v>
      </c>
      <c r="V25">
        <v>6.2489949999999999</v>
      </c>
      <c r="W25">
        <v>42.847588000000002</v>
      </c>
      <c r="X25">
        <v>93.884978000000004</v>
      </c>
      <c r="Y25">
        <v>0</v>
      </c>
      <c r="Z25">
        <v>1.0628200000000001</v>
      </c>
      <c r="AA25">
        <v>0</v>
      </c>
      <c r="AB25">
        <v>12.724893</v>
      </c>
      <c r="AC25">
        <v>0</v>
      </c>
      <c r="AD25">
        <v>8.8068159999999995</v>
      </c>
      <c r="AE25">
        <v>15.921867000000001</v>
      </c>
      <c r="AF25">
        <v>8.5740590000000001</v>
      </c>
      <c r="AG25">
        <v>0</v>
      </c>
      <c r="AH25">
        <v>54.899484000000001</v>
      </c>
      <c r="AI25">
        <v>0</v>
      </c>
      <c r="AJ25">
        <v>0</v>
      </c>
      <c r="AK25">
        <v>49.657366000000003</v>
      </c>
      <c r="AL25">
        <v>12.349968000000001</v>
      </c>
      <c r="AM25">
        <v>0</v>
      </c>
      <c r="AN25">
        <v>0.572986</v>
      </c>
      <c r="AO25">
        <v>0</v>
      </c>
      <c r="AP25">
        <v>3.7131069999999999</v>
      </c>
      <c r="AQ25">
        <v>15.035038</v>
      </c>
      <c r="AR25">
        <v>10.666848</v>
      </c>
      <c r="AS25">
        <v>10.397857999999999</v>
      </c>
      <c r="AT25">
        <v>19.324021999999999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63.77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1742.9432760000002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198.071</v>
      </c>
      <c r="L26">
        <v>226.023166</v>
      </c>
      <c r="M26">
        <v>88.8904</v>
      </c>
      <c r="N26">
        <v>114.132375</v>
      </c>
      <c r="O26">
        <v>119.485727</v>
      </c>
      <c r="P26">
        <v>131.88630000000001</v>
      </c>
      <c r="Q26">
        <v>6.6667800000000002</v>
      </c>
      <c r="R26">
        <v>11.430146000000001</v>
      </c>
      <c r="S26">
        <v>9.5267320000000009</v>
      </c>
      <c r="T26">
        <v>0</v>
      </c>
      <c r="U26">
        <v>404.61557399999998</v>
      </c>
      <c r="V26">
        <v>6.2489949999999999</v>
      </c>
      <c r="W26">
        <v>42.847588000000002</v>
      </c>
      <c r="X26">
        <v>93.884978000000004</v>
      </c>
      <c r="Y26">
        <v>0</v>
      </c>
      <c r="Z26">
        <v>1.0628200000000001</v>
      </c>
      <c r="AA26">
        <v>6.7933519999999996</v>
      </c>
      <c r="AB26">
        <v>12.724893</v>
      </c>
      <c r="AC26">
        <v>0</v>
      </c>
      <c r="AD26">
        <v>17.613633</v>
      </c>
      <c r="AE26">
        <v>31.843734000000001</v>
      </c>
      <c r="AF26">
        <v>17.148118</v>
      </c>
      <c r="AG26">
        <v>0</v>
      </c>
      <c r="AH26">
        <v>73.199312000000006</v>
      </c>
      <c r="AI26">
        <v>3.689918</v>
      </c>
      <c r="AJ26">
        <v>0</v>
      </c>
      <c r="AK26">
        <v>49.657366000000003</v>
      </c>
      <c r="AL26">
        <v>12.349968000000001</v>
      </c>
      <c r="AM26">
        <v>5.0229840000000001</v>
      </c>
      <c r="AN26">
        <v>0.572986</v>
      </c>
      <c r="AO26">
        <v>0</v>
      </c>
      <c r="AP26">
        <v>3.7131069999999999</v>
      </c>
      <c r="AQ26">
        <v>30.070076</v>
      </c>
      <c r="AR26">
        <v>10.666848</v>
      </c>
      <c r="AS26">
        <v>12.997322</v>
      </c>
      <c r="AT26">
        <v>19.324021999999999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65.7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1827.86022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231.73140599999999</v>
      </c>
      <c r="L27">
        <v>226.023166</v>
      </c>
      <c r="M27">
        <v>88.8904</v>
      </c>
      <c r="N27">
        <v>114.132375</v>
      </c>
      <c r="O27">
        <v>119.485727</v>
      </c>
      <c r="P27">
        <v>131.88630000000001</v>
      </c>
      <c r="Q27">
        <v>6.6667800000000002</v>
      </c>
      <c r="R27">
        <v>11.430146000000001</v>
      </c>
      <c r="S27">
        <v>9.5267320000000009</v>
      </c>
      <c r="T27">
        <v>0</v>
      </c>
      <c r="U27">
        <v>404.61557399999998</v>
      </c>
      <c r="V27">
        <v>12.149675</v>
      </c>
      <c r="W27">
        <v>42.847588000000002</v>
      </c>
      <c r="X27">
        <v>93.884978000000004</v>
      </c>
      <c r="Y27">
        <v>0</v>
      </c>
      <c r="Z27">
        <v>3.1884600000000001</v>
      </c>
      <c r="AA27">
        <v>13.586703999999999</v>
      </c>
      <c r="AB27">
        <v>25.449784999999999</v>
      </c>
      <c r="AC27">
        <v>2.460718</v>
      </c>
      <c r="AD27">
        <v>26.420449000000001</v>
      </c>
      <c r="AE27">
        <v>47.765599999999999</v>
      </c>
      <c r="AF27">
        <v>17.148118</v>
      </c>
      <c r="AG27">
        <v>0</v>
      </c>
      <c r="AH27">
        <v>91.499139999999997</v>
      </c>
      <c r="AI27">
        <v>15.797768</v>
      </c>
      <c r="AJ27">
        <v>0</v>
      </c>
      <c r="AK27">
        <v>49.657366000000003</v>
      </c>
      <c r="AL27">
        <v>12.349968000000001</v>
      </c>
      <c r="AM27">
        <v>10.200521</v>
      </c>
      <c r="AN27">
        <v>0.572986</v>
      </c>
      <c r="AO27">
        <v>0</v>
      </c>
      <c r="AP27">
        <v>4.3319580000000002</v>
      </c>
      <c r="AQ27">
        <v>45.105114999999998</v>
      </c>
      <c r="AR27">
        <v>48.000816</v>
      </c>
      <c r="AS27">
        <v>23.915073</v>
      </c>
      <c r="AT27">
        <v>19.324021999999999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68.599999999999994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2018.6454139999998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235.75280000000001</v>
      </c>
      <c r="L28">
        <v>226.023166</v>
      </c>
      <c r="M28">
        <v>88.8904</v>
      </c>
      <c r="N28">
        <v>114.132375</v>
      </c>
      <c r="O28">
        <v>119.485727</v>
      </c>
      <c r="P28">
        <v>131.88630000000001</v>
      </c>
      <c r="Q28">
        <v>6.6667800000000002</v>
      </c>
      <c r="R28">
        <v>11.430146000000001</v>
      </c>
      <c r="S28">
        <v>9.5267320000000009</v>
      </c>
      <c r="T28">
        <v>0</v>
      </c>
      <c r="U28">
        <v>404.61557399999998</v>
      </c>
      <c r="V28">
        <v>12.149675</v>
      </c>
      <c r="W28">
        <v>42.847588000000002</v>
      </c>
      <c r="X28">
        <v>93.884978000000004</v>
      </c>
      <c r="Y28">
        <v>0</v>
      </c>
      <c r="Z28">
        <v>18.901191000000001</v>
      </c>
      <c r="AA28">
        <v>25.188834</v>
      </c>
      <c r="AB28">
        <v>38.174678</v>
      </c>
      <c r="AC28">
        <v>18.719912999999998</v>
      </c>
      <c r="AD28">
        <v>35.308951999999998</v>
      </c>
      <c r="AE28">
        <v>47.765599999999999</v>
      </c>
      <c r="AF28">
        <v>28.580196000000001</v>
      </c>
      <c r="AG28">
        <v>0</v>
      </c>
      <c r="AH28">
        <v>128.09879599999999</v>
      </c>
      <c r="AI28">
        <v>15.797768</v>
      </c>
      <c r="AJ28">
        <v>0</v>
      </c>
      <c r="AK28">
        <v>49.657366000000003</v>
      </c>
      <c r="AL28">
        <v>12.349968000000001</v>
      </c>
      <c r="AM28">
        <v>15.269871</v>
      </c>
      <c r="AN28">
        <v>0.572986</v>
      </c>
      <c r="AO28">
        <v>0</v>
      </c>
      <c r="AP28">
        <v>4.3319580000000002</v>
      </c>
      <c r="AQ28">
        <v>60.140152999999998</v>
      </c>
      <c r="AR28">
        <v>48.000816</v>
      </c>
      <c r="AS28">
        <v>23.915073</v>
      </c>
      <c r="AT28">
        <v>19.324021999999999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73.430000000000007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2160.8203819999994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228.0232</v>
      </c>
      <c r="L29">
        <v>226.023166</v>
      </c>
      <c r="M29">
        <v>88.8904</v>
      </c>
      <c r="N29">
        <v>114.132375</v>
      </c>
      <c r="O29">
        <v>119.485727</v>
      </c>
      <c r="P29">
        <v>131.88630000000001</v>
      </c>
      <c r="Q29">
        <v>6.6667800000000002</v>
      </c>
      <c r="R29">
        <v>11.430146000000001</v>
      </c>
      <c r="S29">
        <v>9.5267320000000009</v>
      </c>
      <c r="T29">
        <v>0</v>
      </c>
      <c r="U29">
        <v>404.61557399999998</v>
      </c>
      <c r="V29">
        <v>12.149675</v>
      </c>
      <c r="W29">
        <v>42.847588000000002</v>
      </c>
      <c r="X29">
        <v>93.884978000000004</v>
      </c>
      <c r="Y29">
        <v>0</v>
      </c>
      <c r="Z29">
        <v>18.901191000000001</v>
      </c>
      <c r="AA29">
        <v>38.164900000000003</v>
      </c>
      <c r="AB29">
        <v>38.174678</v>
      </c>
      <c r="AC29">
        <v>18.719912999999998</v>
      </c>
      <c r="AD29">
        <v>35.308951999999998</v>
      </c>
      <c r="AE29">
        <v>47.765599999999999</v>
      </c>
      <c r="AF29">
        <v>28.580196000000001</v>
      </c>
      <c r="AG29">
        <v>0</v>
      </c>
      <c r="AH29">
        <v>128.09879599999999</v>
      </c>
      <c r="AI29">
        <v>15.797768</v>
      </c>
      <c r="AJ29">
        <v>0</v>
      </c>
      <c r="AK29">
        <v>49.657366000000003</v>
      </c>
      <c r="AL29">
        <v>12.349968000000001</v>
      </c>
      <c r="AM29">
        <v>15.269871</v>
      </c>
      <c r="AN29">
        <v>0.572986</v>
      </c>
      <c r="AO29">
        <v>0</v>
      </c>
      <c r="AP29">
        <v>4.3319580000000002</v>
      </c>
      <c r="AQ29">
        <v>60.140152999999998</v>
      </c>
      <c r="AR29">
        <v>10.666848</v>
      </c>
      <c r="AS29">
        <v>23.915073</v>
      </c>
      <c r="AT29">
        <v>19.324021999999999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73.430000000000007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2128.7328799999996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254.11060000000001</v>
      </c>
      <c r="L30">
        <v>235.68516600000001</v>
      </c>
      <c r="M30">
        <v>88.8904</v>
      </c>
      <c r="N30">
        <v>114.132375</v>
      </c>
      <c r="O30">
        <v>119.485727</v>
      </c>
      <c r="P30">
        <v>131.88630000000001</v>
      </c>
      <c r="Q30">
        <v>6.6667800000000002</v>
      </c>
      <c r="R30">
        <v>18.934718</v>
      </c>
      <c r="S30">
        <v>9.5267320000000009</v>
      </c>
      <c r="T30">
        <v>0</v>
      </c>
      <c r="U30">
        <v>404.61557399999998</v>
      </c>
      <c r="V30">
        <v>12.149675</v>
      </c>
      <c r="W30">
        <v>42.847588000000002</v>
      </c>
      <c r="X30">
        <v>93.884978000000004</v>
      </c>
      <c r="Y30">
        <v>0</v>
      </c>
      <c r="Z30">
        <v>18.901191000000001</v>
      </c>
      <c r="AA30">
        <v>38.164900000000003</v>
      </c>
      <c r="AB30">
        <v>38.174678</v>
      </c>
      <c r="AC30">
        <v>18.719912999999998</v>
      </c>
      <c r="AD30">
        <v>35.308951999999998</v>
      </c>
      <c r="AE30">
        <v>47.765599999999999</v>
      </c>
      <c r="AF30">
        <v>28.580196000000001</v>
      </c>
      <c r="AG30">
        <v>0</v>
      </c>
      <c r="AH30">
        <v>128.09879599999999</v>
      </c>
      <c r="AI30">
        <v>15.797768</v>
      </c>
      <c r="AJ30">
        <v>0</v>
      </c>
      <c r="AK30">
        <v>49.657366000000003</v>
      </c>
      <c r="AL30">
        <v>12.349968000000001</v>
      </c>
      <c r="AM30">
        <v>15.269871</v>
      </c>
      <c r="AN30">
        <v>0.572986</v>
      </c>
      <c r="AO30">
        <v>0</v>
      </c>
      <c r="AP30">
        <v>4.3319580000000002</v>
      </c>
      <c r="AQ30">
        <v>60.140152999999998</v>
      </c>
      <c r="AR30">
        <v>10.666848</v>
      </c>
      <c r="AS30">
        <v>23.915073</v>
      </c>
      <c r="AT30">
        <v>19.324021999999999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76.33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2174.8868519999992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257.00920000000002</v>
      </c>
      <c r="L31">
        <v>226.023166</v>
      </c>
      <c r="M31">
        <v>88.8904</v>
      </c>
      <c r="N31">
        <v>114.132375</v>
      </c>
      <c r="O31">
        <v>119.485727</v>
      </c>
      <c r="P31">
        <v>131.88630000000001</v>
      </c>
      <c r="Q31">
        <v>6.6667800000000002</v>
      </c>
      <c r="R31">
        <v>11.430146000000001</v>
      </c>
      <c r="S31">
        <v>9.5267320000000009</v>
      </c>
      <c r="T31">
        <v>0</v>
      </c>
      <c r="U31">
        <v>404.61557399999998</v>
      </c>
      <c r="V31">
        <v>12.149675</v>
      </c>
      <c r="W31">
        <v>42.847588000000002</v>
      </c>
      <c r="X31">
        <v>93.884978000000004</v>
      </c>
      <c r="Y31">
        <v>0</v>
      </c>
      <c r="Z31">
        <v>18.901191000000001</v>
      </c>
      <c r="AA31">
        <v>38.164900000000003</v>
      </c>
      <c r="AB31">
        <v>38.174678</v>
      </c>
      <c r="AC31">
        <v>18.719912999999998</v>
      </c>
      <c r="AD31">
        <v>35.308951999999998</v>
      </c>
      <c r="AE31">
        <v>47.765599999999999</v>
      </c>
      <c r="AF31">
        <v>28.580196000000001</v>
      </c>
      <c r="AG31">
        <v>0</v>
      </c>
      <c r="AH31">
        <v>128.09879599999999</v>
      </c>
      <c r="AI31">
        <v>15.797768</v>
      </c>
      <c r="AJ31">
        <v>0</v>
      </c>
      <c r="AK31">
        <v>49.657366000000003</v>
      </c>
      <c r="AL31">
        <v>12.349968000000001</v>
      </c>
      <c r="AM31">
        <v>15.269871</v>
      </c>
      <c r="AN31">
        <v>0.572986</v>
      </c>
      <c r="AO31">
        <v>0</v>
      </c>
      <c r="AP31">
        <v>4.3319580000000002</v>
      </c>
      <c r="AQ31">
        <v>60.140152999999998</v>
      </c>
      <c r="AR31">
        <v>13.866902</v>
      </c>
      <c r="AS31">
        <v>23.915073</v>
      </c>
      <c r="AT31">
        <v>19.324021999999999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78.260000000000005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2165.7489339999997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254.11060000000001</v>
      </c>
      <c r="L32">
        <v>226.023166</v>
      </c>
      <c r="M32">
        <v>88.8904</v>
      </c>
      <c r="N32">
        <v>114.132375</v>
      </c>
      <c r="O32">
        <v>119.485727</v>
      </c>
      <c r="P32">
        <v>131.88630000000001</v>
      </c>
      <c r="Q32">
        <v>6.6667800000000002</v>
      </c>
      <c r="R32">
        <v>11.430146000000001</v>
      </c>
      <c r="S32">
        <v>9.5267320000000009</v>
      </c>
      <c r="T32">
        <v>0</v>
      </c>
      <c r="U32">
        <v>404.61557399999998</v>
      </c>
      <c r="V32">
        <v>12.149675</v>
      </c>
      <c r="W32">
        <v>42.847588000000002</v>
      </c>
      <c r="X32">
        <v>93.884978000000004</v>
      </c>
      <c r="Y32">
        <v>0</v>
      </c>
      <c r="Z32">
        <v>18.901191000000001</v>
      </c>
      <c r="AA32">
        <v>25.188834</v>
      </c>
      <c r="AB32">
        <v>38.174678</v>
      </c>
      <c r="AC32">
        <v>18.719912999999998</v>
      </c>
      <c r="AD32">
        <v>17.613633</v>
      </c>
      <c r="AE32">
        <v>47.765599999999999</v>
      </c>
      <c r="AF32">
        <v>28.580196000000001</v>
      </c>
      <c r="AG32">
        <v>0</v>
      </c>
      <c r="AH32">
        <v>128.09879599999999</v>
      </c>
      <c r="AI32">
        <v>15.797768</v>
      </c>
      <c r="AJ32">
        <v>0</v>
      </c>
      <c r="AK32">
        <v>49.657366000000003</v>
      </c>
      <c r="AL32">
        <v>12.349968000000001</v>
      </c>
      <c r="AM32">
        <v>15.269871</v>
      </c>
      <c r="AN32">
        <v>0.572986</v>
      </c>
      <c r="AO32">
        <v>0</v>
      </c>
      <c r="AP32">
        <v>4.3319580000000002</v>
      </c>
      <c r="AQ32">
        <v>60.140152999999998</v>
      </c>
      <c r="AR32">
        <v>13.866902</v>
      </c>
      <c r="AS32">
        <v>23.915073</v>
      </c>
      <c r="AT32">
        <v>19.324021999999999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79.23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2133.1489489999994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214.67227099999999</v>
      </c>
      <c r="L33">
        <v>225.05696599999999</v>
      </c>
      <c r="M33">
        <v>88.8904</v>
      </c>
      <c r="N33">
        <v>114.132375</v>
      </c>
      <c r="O33">
        <v>119.485727</v>
      </c>
      <c r="P33">
        <v>131.88630000000001</v>
      </c>
      <c r="Q33">
        <v>6.6667800000000002</v>
      </c>
      <c r="R33">
        <v>11.430146000000001</v>
      </c>
      <c r="S33">
        <v>9.5267320000000009</v>
      </c>
      <c r="T33">
        <v>0</v>
      </c>
      <c r="U33">
        <v>404.61557399999998</v>
      </c>
      <c r="V33">
        <v>7.6978119999999999</v>
      </c>
      <c r="W33">
        <v>36.580911999999998</v>
      </c>
      <c r="X33">
        <v>93.884978000000004</v>
      </c>
      <c r="Y33">
        <v>0</v>
      </c>
      <c r="Z33">
        <v>6.3003970000000002</v>
      </c>
      <c r="AA33">
        <v>12.976065999999999</v>
      </c>
      <c r="AB33">
        <v>38.174678</v>
      </c>
      <c r="AC33">
        <v>18.719912999999998</v>
      </c>
      <c r="AD33">
        <v>8.8068159999999995</v>
      </c>
      <c r="AE33">
        <v>47.765599999999999</v>
      </c>
      <c r="AF33">
        <v>28.580196000000001</v>
      </c>
      <c r="AG33">
        <v>0</v>
      </c>
      <c r="AH33">
        <v>128.09879599999999</v>
      </c>
      <c r="AI33">
        <v>3.689918</v>
      </c>
      <c r="AJ33">
        <v>0</v>
      </c>
      <c r="AK33">
        <v>49.657366000000003</v>
      </c>
      <c r="AL33">
        <v>12.349968000000001</v>
      </c>
      <c r="AM33">
        <v>15.269871</v>
      </c>
      <c r="AN33">
        <v>0.572986</v>
      </c>
      <c r="AO33">
        <v>0</v>
      </c>
      <c r="AP33">
        <v>3.7131069999999999</v>
      </c>
      <c r="AQ33">
        <v>60.140152999999998</v>
      </c>
      <c r="AR33">
        <v>13.866902</v>
      </c>
      <c r="AS33">
        <v>11.69759</v>
      </c>
      <c r="AT33">
        <v>19.324021999999999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84.06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2028.291318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212.56399999999999</v>
      </c>
      <c r="L34">
        <v>225.05696599999999</v>
      </c>
      <c r="M34">
        <v>88.8904</v>
      </c>
      <c r="N34">
        <v>114.132375</v>
      </c>
      <c r="O34">
        <v>119.485727</v>
      </c>
      <c r="P34">
        <v>131.88630000000001</v>
      </c>
      <c r="Q34">
        <v>6.6667800000000002</v>
      </c>
      <c r="R34">
        <v>20.131067000000002</v>
      </c>
      <c r="S34">
        <v>9.5267320000000009</v>
      </c>
      <c r="T34">
        <v>0</v>
      </c>
      <c r="U34">
        <v>404.61557399999998</v>
      </c>
      <c r="V34">
        <v>13.075101999999999</v>
      </c>
      <c r="W34">
        <v>36.580911999999998</v>
      </c>
      <c r="X34">
        <v>93.884978000000004</v>
      </c>
      <c r="Y34">
        <v>0</v>
      </c>
      <c r="Z34">
        <v>0</v>
      </c>
      <c r="AA34">
        <v>0</v>
      </c>
      <c r="AB34">
        <v>25.449784999999999</v>
      </c>
      <c r="AC34">
        <v>0</v>
      </c>
      <c r="AD34">
        <v>0</v>
      </c>
      <c r="AE34">
        <v>31.734646000000001</v>
      </c>
      <c r="AF34">
        <v>18.100791000000001</v>
      </c>
      <c r="AG34">
        <v>0</v>
      </c>
      <c r="AH34">
        <v>91.499139999999997</v>
      </c>
      <c r="AI34">
        <v>0</v>
      </c>
      <c r="AJ34">
        <v>0</v>
      </c>
      <c r="AK34">
        <v>49.657366000000003</v>
      </c>
      <c r="AL34">
        <v>23.577211999999999</v>
      </c>
      <c r="AM34">
        <v>10.200521</v>
      </c>
      <c r="AN34">
        <v>0.572986</v>
      </c>
      <c r="AO34">
        <v>0</v>
      </c>
      <c r="AP34">
        <v>3.7131069999999999</v>
      </c>
      <c r="AQ34">
        <v>60.140152999999998</v>
      </c>
      <c r="AR34">
        <v>13.866902</v>
      </c>
      <c r="AS34">
        <v>9.0981260000000006</v>
      </c>
      <c r="AT34">
        <v>19.324021999999999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84.06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1917.4916699999999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218.3612</v>
      </c>
      <c r="L35">
        <v>225.36615</v>
      </c>
      <c r="M35">
        <v>88.8904</v>
      </c>
      <c r="N35">
        <v>114.132375</v>
      </c>
      <c r="O35">
        <v>119.485727</v>
      </c>
      <c r="P35">
        <v>131.88630000000001</v>
      </c>
      <c r="Q35">
        <v>6.6667800000000002</v>
      </c>
      <c r="R35">
        <v>11.430146000000001</v>
      </c>
      <c r="S35">
        <v>9.5267320000000009</v>
      </c>
      <c r="T35">
        <v>0</v>
      </c>
      <c r="U35">
        <v>404.61557399999998</v>
      </c>
      <c r="V35">
        <v>7.6978119999999999</v>
      </c>
      <c r="W35">
        <v>36.580911999999998</v>
      </c>
      <c r="X35">
        <v>93.884978000000004</v>
      </c>
      <c r="Y35">
        <v>0</v>
      </c>
      <c r="Z35">
        <v>0</v>
      </c>
      <c r="AA35">
        <v>0</v>
      </c>
      <c r="AB35">
        <v>25.449784999999999</v>
      </c>
      <c r="AC35">
        <v>0</v>
      </c>
      <c r="AD35">
        <v>0</v>
      </c>
      <c r="AE35">
        <v>15.867323000000001</v>
      </c>
      <c r="AF35">
        <v>9.5267320000000009</v>
      </c>
      <c r="AG35">
        <v>0</v>
      </c>
      <c r="AH35">
        <v>73.199312000000006</v>
      </c>
      <c r="AI35">
        <v>0</v>
      </c>
      <c r="AJ35">
        <v>0</v>
      </c>
      <c r="AK35">
        <v>49.657366000000003</v>
      </c>
      <c r="AL35">
        <v>68.486187999999999</v>
      </c>
      <c r="AM35">
        <v>5.1002609999999997</v>
      </c>
      <c r="AN35">
        <v>0.572986</v>
      </c>
      <c r="AO35">
        <v>0</v>
      </c>
      <c r="AP35">
        <v>3.7131069999999999</v>
      </c>
      <c r="AQ35">
        <v>60.140152999999998</v>
      </c>
      <c r="AR35">
        <v>13.866902</v>
      </c>
      <c r="AS35">
        <v>9.0981260000000006</v>
      </c>
      <c r="AT35">
        <v>19.324021999999999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88.89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1911.4173490000003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215.46260000000001</v>
      </c>
      <c r="L36">
        <v>225.36615</v>
      </c>
      <c r="M36">
        <v>88.8904</v>
      </c>
      <c r="N36">
        <v>114.132375</v>
      </c>
      <c r="O36">
        <v>119.485727</v>
      </c>
      <c r="P36">
        <v>131.88630000000001</v>
      </c>
      <c r="Q36">
        <v>6.6667800000000002</v>
      </c>
      <c r="R36">
        <v>11.333526000000001</v>
      </c>
      <c r="S36">
        <v>9.5267320000000009</v>
      </c>
      <c r="T36">
        <v>0</v>
      </c>
      <c r="U36">
        <v>404.61557399999998</v>
      </c>
      <c r="V36">
        <v>7.6978119999999999</v>
      </c>
      <c r="W36">
        <v>36.580911999999998</v>
      </c>
      <c r="X36">
        <v>93.884978000000004</v>
      </c>
      <c r="Y36">
        <v>0</v>
      </c>
      <c r="Z36">
        <v>0</v>
      </c>
      <c r="AA36">
        <v>0</v>
      </c>
      <c r="AB36">
        <v>12.724893</v>
      </c>
      <c r="AC36">
        <v>0</v>
      </c>
      <c r="AD36">
        <v>0</v>
      </c>
      <c r="AE36">
        <v>15.867323000000001</v>
      </c>
      <c r="AF36">
        <v>8.5740590000000001</v>
      </c>
      <c r="AG36">
        <v>0</v>
      </c>
      <c r="AH36">
        <v>55.814475000000002</v>
      </c>
      <c r="AI36">
        <v>0</v>
      </c>
      <c r="AJ36">
        <v>0</v>
      </c>
      <c r="AK36">
        <v>49.657366000000003</v>
      </c>
      <c r="AL36">
        <v>68.486187999999999</v>
      </c>
      <c r="AM36">
        <v>0</v>
      </c>
      <c r="AN36">
        <v>0.572986</v>
      </c>
      <c r="AO36">
        <v>0</v>
      </c>
      <c r="AP36">
        <v>3.7131069999999999</v>
      </c>
      <c r="AQ36">
        <v>45.105114999999998</v>
      </c>
      <c r="AR36">
        <v>13.866902</v>
      </c>
      <c r="AS36">
        <v>9.0981260000000006</v>
      </c>
      <c r="AT36">
        <v>19.324021999999999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91.79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1860.1244280000001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209.66540000000001</v>
      </c>
      <c r="L37">
        <v>225.36615</v>
      </c>
      <c r="M37">
        <v>88.8904</v>
      </c>
      <c r="N37">
        <v>114.132375</v>
      </c>
      <c r="O37">
        <v>119.485727</v>
      </c>
      <c r="P37">
        <v>126.0891</v>
      </c>
      <c r="Q37">
        <v>6.6667800000000002</v>
      </c>
      <c r="R37">
        <v>11.333526000000001</v>
      </c>
      <c r="S37">
        <v>9.5267320000000009</v>
      </c>
      <c r="T37">
        <v>0</v>
      </c>
      <c r="U37">
        <v>404.61557399999998</v>
      </c>
      <c r="V37">
        <v>7.6978119999999999</v>
      </c>
      <c r="W37">
        <v>36.580911999999998</v>
      </c>
      <c r="X37">
        <v>93.884978000000004</v>
      </c>
      <c r="Y37">
        <v>0</v>
      </c>
      <c r="Z37">
        <v>0</v>
      </c>
      <c r="AA37">
        <v>0</v>
      </c>
      <c r="AB37">
        <v>12.724893</v>
      </c>
      <c r="AC37">
        <v>0</v>
      </c>
      <c r="AD37">
        <v>0</v>
      </c>
      <c r="AE37">
        <v>15.867323000000001</v>
      </c>
      <c r="AF37">
        <v>8.5740590000000001</v>
      </c>
      <c r="AG37">
        <v>0</v>
      </c>
      <c r="AH37">
        <v>42.5471</v>
      </c>
      <c r="AI37">
        <v>0</v>
      </c>
      <c r="AJ37">
        <v>0</v>
      </c>
      <c r="AK37">
        <v>49.657366000000003</v>
      </c>
      <c r="AL37">
        <v>68.486187999999999</v>
      </c>
      <c r="AM37">
        <v>0</v>
      </c>
      <c r="AN37">
        <v>0.572986</v>
      </c>
      <c r="AO37">
        <v>0</v>
      </c>
      <c r="AP37">
        <v>3.7131069999999999</v>
      </c>
      <c r="AQ37">
        <v>42.60942</v>
      </c>
      <c r="AR37">
        <v>48.000816</v>
      </c>
      <c r="AS37">
        <v>9.0981260000000006</v>
      </c>
      <c r="AT37">
        <v>19.324021999999999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95.65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1870.7608720000003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203.8682</v>
      </c>
      <c r="L38">
        <v>225.36615</v>
      </c>
      <c r="M38">
        <v>88.8904</v>
      </c>
      <c r="N38">
        <v>114.132375</v>
      </c>
      <c r="O38">
        <v>119.485727</v>
      </c>
      <c r="P38">
        <v>126.0891</v>
      </c>
      <c r="Q38">
        <v>6.6667800000000002</v>
      </c>
      <c r="R38">
        <v>11.333526000000001</v>
      </c>
      <c r="S38">
        <v>9.5267320000000009</v>
      </c>
      <c r="T38">
        <v>0</v>
      </c>
      <c r="U38">
        <v>404.61557399999998</v>
      </c>
      <c r="V38">
        <v>7.6978119999999999</v>
      </c>
      <c r="W38">
        <v>36.580911999999998</v>
      </c>
      <c r="X38">
        <v>93.884978000000004</v>
      </c>
      <c r="Y38">
        <v>0</v>
      </c>
      <c r="Z38">
        <v>0</v>
      </c>
      <c r="AA38">
        <v>0</v>
      </c>
      <c r="AB38">
        <v>12.724893</v>
      </c>
      <c r="AC38">
        <v>0</v>
      </c>
      <c r="AD38">
        <v>0</v>
      </c>
      <c r="AE38">
        <v>15.867323000000001</v>
      </c>
      <c r="AF38">
        <v>8.5740590000000001</v>
      </c>
      <c r="AG38">
        <v>0</v>
      </c>
      <c r="AH38">
        <v>22.417289</v>
      </c>
      <c r="AI38">
        <v>0</v>
      </c>
      <c r="AJ38">
        <v>0</v>
      </c>
      <c r="AK38">
        <v>49.657366000000003</v>
      </c>
      <c r="AL38">
        <v>68.486187999999999</v>
      </c>
      <c r="AM38">
        <v>0</v>
      </c>
      <c r="AN38">
        <v>0.572986</v>
      </c>
      <c r="AO38">
        <v>0</v>
      </c>
      <c r="AP38">
        <v>3.7131069999999999</v>
      </c>
      <c r="AQ38">
        <v>36.522359999999999</v>
      </c>
      <c r="AR38">
        <v>48.000816</v>
      </c>
      <c r="AS38">
        <v>9.0981260000000006</v>
      </c>
      <c r="AT38">
        <v>19.324021999999999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102.42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1845.5168010000002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206.76679999999999</v>
      </c>
      <c r="L39">
        <v>225.36615</v>
      </c>
      <c r="M39">
        <v>88.8904</v>
      </c>
      <c r="N39">
        <v>114.132375</v>
      </c>
      <c r="O39">
        <v>119.485727</v>
      </c>
      <c r="P39">
        <v>126.0891</v>
      </c>
      <c r="Q39">
        <v>6.6667800000000002</v>
      </c>
      <c r="R39">
        <v>11.333526000000001</v>
      </c>
      <c r="S39">
        <v>9.5267320000000009</v>
      </c>
      <c r="T39">
        <v>0</v>
      </c>
      <c r="U39">
        <v>404.61557399999998</v>
      </c>
      <c r="V39">
        <v>7.6978119999999999</v>
      </c>
      <c r="W39">
        <v>36.580911999999998</v>
      </c>
      <c r="X39">
        <v>93.884978000000004</v>
      </c>
      <c r="Y39">
        <v>0</v>
      </c>
      <c r="Z39">
        <v>0</v>
      </c>
      <c r="AA39">
        <v>0</v>
      </c>
      <c r="AB39">
        <v>12.724893</v>
      </c>
      <c r="AC39">
        <v>0</v>
      </c>
      <c r="AD39">
        <v>0</v>
      </c>
      <c r="AE39">
        <v>15.867323000000001</v>
      </c>
      <c r="AF39">
        <v>8.5740590000000001</v>
      </c>
      <c r="AG39">
        <v>0</v>
      </c>
      <c r="AH39">
        <v>0</v>
      </c>
      <c r="AI39">
        <v>0</v>
      </c>
      <c r="AJ39">
        <v>0</v>
      </c>
      <c r="AK39">
        <v>49.657366000000003</v>
      </c>
      <c r="AL39">
        <v>12.349968000000001</v>
      </c>
      <c r="AM39">
        <v>0</v>
      </c>
      <c r="AN39">
        <v>0.572986</v>
      </c>
      <c r="AO39">
        <v>0</v>
      </c>
      <c r="AP39">
        <v>3.7131069999999999</v>
      </c>
      <c r="AQ39">
        <v>30.070076</v>
      </c>
      <c r="AR39">
        <v>16.000271999999999</v>
      </c>
      <c r="AS39">
        <v>15.596787000000001</v>
      </c>
      <c r="AT39">
        <v>19.324021999999999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83.09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1718.5777249999999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197.10480000000001</v>
      </c>
      <c r="L40">
        <v>225.36615</v>
      </c>
      <c r="M40">
        <v>88.8904</v>
      </c>
      <c r="N40">
        <v>114.132375</v>
      </c>
      <c r="O40">
        <v>119.485727</v>
      </c>
      <c r="P40">
        <v>126.0891</v>
      </c>
      <c r="Q40">
        <v>6.6667800000000002</v>
      </c>
      <c r="R40">
        <v>11.333526000000001</v>
      </c>
      <c r="S40">
        <v>9.5267320000000009</v>
      </c>
      <c r="T40">
        <v>0</v>
      </c>
      <c r="U40">
        <v>404.61557399999998</v>
      </c>
      <c r="V40">
        <v>7.6978119999999999</v>
      </c>
      <c r="W40">
        <v>36.580911999999998</v>
      </c>
      <c r="X40">
        <v>93.884978000000004</v>
      </c>
      <c r="Y40">
        <v>0</v>
      </c>
      <c r="Z40">
        <v>0</v>
      </c>
      <c r="AA40">
        <v>0</v>
      </c>
      <c r="AB40">
        <v>12.724893</v>
      </c>
      <c r="AC40">
        <v>0</v>
      </c>
      <c r="AD40">
        <v>0</v>
      </c>
      <c r="AE40">
        <v>15.867323000000001</v>
      </c>
      <c r="AF40">
        <v>8.5740590000000001</v>
      </c>
      <c r="AG40">
        <v>0</v>
      </c>
      <c r="AH40">
        <v>0</v>
      </c>
      <c r="AI40">
        <v>0</v>
      </c>
      <c r="AJ40">
        <v>0</v>
      </c>
      <c r="AK40">
        <v>49.657366000000003</v>
      </c>
      <c r="AL40">
        <v>12.349968000000001</v>
      </c>
      <c r="AM40">
        <v>0</v>
      </c>
      <c r="AN40">
        <v>0.572986</v>
      </c>
      <c r="AO40">
        <v>0</v>
      </c>
      <c r="AP40">
        <v>3.7131069999999999</v>
      </c>
      <c r="AQ40">
        <v>15.035038</v>
      </c>
      <c r="AR40">
        <v>16.000271999999999</v>
      </c>
      <c r="AS40">
        <v>15.596787000000001</v>
      </c>
      <c r="AT40">
        <v>19.324021999999999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89.86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1700.6506869999998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199.03720000000001</v>
      </c>
      <c r="L41">
        <v>225.36615</v>
      </c>
      <c r="M41">
        <v>88.8904</v>
      </c>
      <c r="N41">
        <v>114.132375</v>
      </c>
      <c r="O41">
        <v>119.485727</v>
      </c>
      <c r="P41">
        <v>126.0891</v>
      </c>
      <c r="Q41">
        <v>6.6667800000000002</v>
      </c>
      <c r="R41">
        <v>11.333526000000001</v>
      </c>
      <c r="S41">
        <v>9.5267320000000009</v>
      </c>
      <c r="T41">
        <v>0</v>
      </c>
      <c r="U41">
        <v>404.61557399999998</v>
      </c>
      <c r="V41">
        <v>12.149675</v>
      </c>
      <c r="W41">
        <v>42.847588000000002</v>
      </c>
      <c r="X41">
        <v>93.884978000000004</v>
      </c>
      <c r="Y41">
        <v>0</v>
      </c>
      <c r="Z41">
        <v>0</v>
      </c>
      <c r="AA41">
        <v>0</v>
      </c>
      <c r="AB41">
        <v>12.724893</v>
      </c>
      <c r="AC41">
        <v>0</v>
      </c>
      <c r="AD41">
        <v>0</v>
      </c>
      <c r="AE41">
        <v>15.867323000000001</v>
      </c>
      <c r="AF41">
        <v>8.5740590000000001</v>
      </c>
      <c r="AG41">
        <v>0</v>
      </c>
      <c r="AH41">
        <v>0</v>
      </c>
      <c r="AI41">
        <v>0</v>
      </c>
      <c r="AJ41">
        <v>0</v>
      </c>
      <c r="AK41">
        <v>49.657366000000003</v>
      </c>
      <c r="AL41">
        <v>12.349968000000001</v>
      </c>
      <c r="AM41">
        <v>0</v>
      </c>
      <c r="AN41">
        <v>0.572986</v>
      </c>
      <c r="AO41">
        <v>0</v>
      </c>
      <c r="AP41">
        <v>3.7131069999999999</v>
      </c>
      <c r="AQ41">
        <v>0</v>
      </c>
      <c r="AR41">
        <v>16.000271999999999</v>
      </c>
      <c r="AS41">
        <v>15.596787000000001</v>
      </c>
      <c r="AT41">
        <v>19.324021999999999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84.06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1692.466588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204.83439999999999</v>
      </c>
      <c r="L42">
        <v>225.36615</v>
      </c>
      <c r="M42">
        <v>88.8904</v>
      </c>
      <c r="N42">
        <v>114.132375</v>
      </c>
      <c r="O42">
        <v>119.485727</v>
      </c>
      <c r="P42">
        <v>126.0891</v>
      </c>
      <c r="Q42">
        <v>6.6667800000000002</v>
      </c>
      <c r="R42">
        <v>11.333526000000001</v>
      </c>
      <c r="S42">
        <v>9.5267320000000009</v>
      </c>
      <c r="T42">
        <v>0</v>
      </c>
      <c r="U42">
        <v>404.61557399999998</v>
      </c>
      <c r="V42">
        <v>12.149675</v>
      </c>
      <c r="W42">
        <v>42.847588000000002</v>
      </c>
      <c r="X42">
        <v>93.884978000000004</v>
      </c>
      <c r="Y42">
        <v>0</v>
      </c>
      <c r="Z42">
        <v>0</v>
      </c>
      <c r="AA42">
        <v>0</v>
      </c>
      <c r="AB42">
        <v>12.724893</v>
      </c>
      <c r="AC42">
        <v>0</v>
      </c>
      <c r="AD42">
        <v>0</v>
      </c>
      <c r="AE42">
        <v>15.867323000000001</v>
      </c>
      <c r="AF42">
        <v>8.5740590000000001</v>
      </c>
      <c r="AG42">
        <v>0</v>
      </c>
      <c r="AH42">
        <v>0</v>
      </c>
      <c r="AI42">
        <v>0</v>
      </c>
      <c r="AJ42">
        <v>0</v>
      </c>
      <c r="AK42">
        <v>49.657366000000003</v>
      </c>
      <c r="AL42">
        <v>12.349968000000001</v>
      </c>
      <c r="AM42">
        <v>0</v>
      </c>
      <c r="AN42">
        <v>0.572986</v>
      </c>
      <c r="AO42">
        <v>0</v>
      </c>
      <c r="AP42">
        <v>3.7131069999999999</v>
      </c>
      <c r="AQ42">
        <v>0</v>
      </c>
      <c r="AR42">
        <v>16.000271999999999</v>
      </c>
      <c r="AS42">
        <v>15.596787000000001</v>
      </c>
      <c r="AT42">
        <v>19.324021999999999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80.19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1694.3937880000001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205.8006</v>
      </c>
      <c r="L43">
        <v>225.36615</v>
      </c>
      <c r="M43">
        <v>88.8904</v>
      </c>
      <c r="N43">
        <v>114.132375</v>
      </c>
      <c r="O43">
        <v>119.485727</v>
      </c>
      <c r="P43">
        <v>126.0891</v>
      </c>
      <c r="Q43">
        <v>6.6667800000000002</v>
      </c>
      <c r="R43">
        <v>11.333526000000001</v>
      </c>
      <c r="S43">
        <v>9.5267320000000009</v>
      </c>
      <c r="T43">
        <v>0</v>
      </c>
      <c r="U43">
        <v>404.61557399999998</v>
      </c>
      <c r="V43">
        <v>7.6978119999999999</v>
      </c>
      <c r="W43">
        <v>36.580911999999998</v>
      </c>
      <c r="X43">
        <v>93.884978000000004</v>
      </c>
      <c r="Y43">
        <v>0</v>
      </c>
      <c r="Z43">
        <v>0</v>
      </c>
      <c r="AA43">
        <v>0</v>
      </c>
      <c r="AB43">
        <v>12.724893</v>
      </c>
      <c r="AC43">
        <v>0</v>
      </c>
      <c r="AD43">
        <v>0</v>
      </c>
      <c r="AE43">
        <v>15.867323000000001</v>
      </c>
      <c r="AF43">
        <v>8.5740590000000001</v>
      </c>
      <c r="AG43">
        <v>0</v>
      </c>
      <c r="AH43">
        <v>0</v>
      </c>
      <c r="AI43">
        <v>0</v>
      </c>
      <c r="AJ43">
        <v>0</v>
      </c>
      <c r="AK43">
        <v>49.657366000000003</v>
      </c>
      <c r="AL43">
        <v>12.349968000000001</v>
      </c>
      <c r="AM43">
        <v>0</v>
      </c>
      <c r="AN43">
        <v>0.572986</v>
      </c>
      <c r="AO43">
        <v>0</v>
      </c>
      <c r="AP43">
        <v>4.9508089999999996</v>
      </c>
      <c r="AQ43">
        <v>0</v>
      </c>
      <c r="AR43">
        <v>15.360260999999999</v>
      </c>
      <c r="AS43">
        <v>15.596787000000001</v>
      </c>
      <c r="AT43">
        <v>19.324021999999999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83.09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1688.1391399999998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198.071</v>
      </c>
      <c r="L44">
        <v>225.36615</v>
      </c>
      <c r="M44">
        <v>88.8904</v>
      </c>
      <c r="N44">
        <v>114.132375</v>
      </c>
      <c r="O44">
        <v>119.485727</v>
      </c>
      <c r="P44">
        <v>126.0891</v>
      </c>
      <c r="Q44">
        <v>6.6667800000000002</v>
      </c>
      <c r="R44">
        <v>11.333526000000001</v>
      </c>
      <c r="S44">
        <v>9.5267320000000009</v>
      </c>
      <c r="T44">
        <v>0</v>
      </c>
      <c r="U44">
        <v>404.61557399999998</v>
      </c>
      <c r="V44">
        <v>7.6978119999999999</v>
      </c>
      <c r="W44">
        <v>36.580911999999998</v>
      </c>
      <c r="X44">
        <v>93.884978000000004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15.867323000000001</v>
      </c>
      <c r="AF44">
        <v>8.5740590000000001</v>
      </c>
      <c r="AG44">
        <v>0</v>
      </c>
      <c r="AH44">
        <v>0</v>
      </c>
      <c r="AI44">
        <v>0</v>
      </c>
      <c r="AJ44">
        <v>0</v>
      </c>
      <c r="AK44">
        <v>49.657366000000003</v>
      </c>
      <c r="AL44">
        <v>12.349968000000001</v>
      </c>
      <c r="AM44">
        <v>0</v>
      </c>
      <c r="AN44">
        <v>0.572986</v>
      </c>
      <c r="AO44">
        <v>0</v>
      </c>
      <c r="AP44">
        <v>4.9508089999999996</v>
      </c>
      <c r="AQ44">
        <v>0</v>
      </c>
      <c r="AR44">
        <v>15.360260999999999</v>
      </c>
      <c r="AS44">
        <v>15.596787000000001</v>
      </c>
      <c r="AT44">
        <v>19.324021999999999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85.03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1669.6246469999999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208.69919999999999</v>
      </c>
      <c r="L45">
        <v>225.36615</v>
      </c>
      <c r="M45">
        <v>88.8904</v>
      </c>
      <c r="N45">
        <v>114.132375</v>
      </c>
      <c r="O45">
        <v>119.485727</v>
      </c>
      <c r="P45">
        <v>126.0891</v>
      </c>
      <c r="Q45">
        <v>6.6667800000000002</v>
      </c>
      <c r="R45">
        <v>11.333526000000001</v>
      </c>
      <c r="S45">
        <v>9.5267320000000009</v>
      </c>
      <c r="T45">
        <v>0</v>
      </c>
      <c r="U45">
        <v>404.61557399999998</v>
      </c>
      <c r="V45">
        <v>7.6978119999999999</v>
      </c>
      <c r="W45">
        <v>36.580911999999998</v>
      </c>
      <c r="X45">
        <v>93.884978000000004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15.921867000000001</v>
      </c>
      <c r="AF45">
        <v>8.5740590000000001</v>
      </c>
      <c r="AG45">
        <v>0</v>
      </c>
      <c r="AH45">
        <v>0</v>
      </c>
      <c r="AI45">
        <v>0</v>
      </c>
      <c r="AJ45">
        <v>0</v>
      </c>
      <c r="AK45">
        <v>49.657366000000003</v>
      </c>
      <c r="AL45">
        <v>12.349968000000001</v>
      </c>
      <c r="AM45">
        <v>0</v>
      </c>
      <c r="AN45">
        <v>0.572986</v>
      </c>
      <c r="AO45">
        <v>0</v>
      </c>
      <c r="AP45">
        <v>11.519294</v>
      </c>
      <c r="AQ45">
        <v>0</v>
      </c>
      <c r="AR45">
        <v>15.360260999999999</v>
      </c>
      <c r="AS45">
        <v>21.445582000000002</v>
      </c>
      <c r="AT45">
        <v>19.324021999999999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85.03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1692.7246709999999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202.90199999999999</v>
      </c>
      <c r="L46">
        <v>225.36615</v>
      </c>
      <c r="M46">
        <v>88.8904</v>
      </c>
      <c r="N46">
        <v>114.132375</v>
      </c>
      <c r="O46">
        <v>119.485727</v>
      </c>
      <c r="P46">
        <v>126.0891</v>
      </c>
      <c r="Q46">
        <v>6.6667800000000002</v>
      </c>
      <c r="R46">
        <v>7.5653459999999999</v>
      </c>
      <c r="S46">
        <v>9.5267320000000009</v>
      </c>
      <c r="T46">
        <v>0</v>
      </c>
      <c r="U46">
        <v>404.61557399999998</v>
      </c>
      <c r="V46">
        <v>7.6978119999999999</v>
      </c>
      <c r="W46">
        <v>36.580911999999998</v>
      </c>
      <c r="X46">
        <v>93.884978000000004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15.921867000000001</v>
      </c>
      <c r="AF46">
        <v>8.5740590000000001</v>
      </c>
      <c r="AG46">
        <v>0</v>
      </c>
      <c r="AH46">
        <v>0</v>
      </c>
      <c r="AI46">
        <v>0</v>
      </c>
      <c r="AJ46">
        <v>0</v>
      </c>
      <c r="AK46">
        <v>49.657366000000003</v>
      </c>
      <c r="AL46">
        <v>12.349968000000001</v>
      </c>
      <c r="AM46">
        <v>0</v>
      </c>
      <c r="AN46">
        <v>0.572986</v>
      </c>
      <c r="AO46">
        <v>0</v>
      </c>
      <c r="AP46">
        <v>11.519294</v>
      </c>
      <c r="AQ46">
        <v>0</v>
      </c>
      <c r="AR46">
        <v>15.360260999999999</v>
      </c>
      <c r="AS46">
        <v>21.445582000000002</v>
      </c>
      <c r="AT46">
        <v>19.324021999999999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87.92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1686.049291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220.2936</v>
      </c>
      <c r="L47">
        <v>225.36615</v>
      </c>
      <c r="M47">
        <v>88.8904</v>
      </c>
      <c r="N47">
        <v>114.132375</v>
      </c>
      <c r="O47">
        <v>119.485727</v>
      </c>
      <c r="P47">
        <v>126.0891</v>
      </c>
      <c r="Q47">
        <v>6.6667800000000002</v>
      </c>
      <c r="R47">
        <v>7.4687260000000002</v>
      </c>
      <c r="S47">
        <v>9.5267320000000009</v>
      </c>
      <c r="T47">
        <v>0</v>
      </c>
      <c r="U47">
        <v>404.61557399999998</v>
      </c>
      <c r="V47">
        <v>7.6978119999999999</v>
      </c>
      <c r="W47">
        <v>42.847588000000002</v>
      </c>
      <c r="X47">
        <v>93.884978000000004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15.921867000000001</v>
      </c>
      <c r="AF47">
        <v>8.5740590000000001</v>
      </c>
      <c r="AG47">
        <v>0</v>
      </c>
      <c r="AH47">
        <v>0</v>
      </c>
      <c r="AI47">
        <v>0</v>
      </c>
      <c r="AJ47">
        <v>0</v>
      </c>
      <c r="AK47">
        <v>49.657366000000003</v>
      </c>
      <c r="AL47">
        <v>12.349968000000001</v>
      </c>
      <c r="AM47">
        <v>0</v>
      </c>
      <c r="AN47">
        <v>0.572986</v>
      </c>
      <c r="AO47">
        <v>0</v>
      </c>
      <c r="AP47">
        <v>11.519294</v>
      </c>
      <c r="AQ47">
        <v>0</v>
      </c>
      <c r="AR47">
        <v>15.360260999999999</v>
      </c>
      <c r="AS47">
        <v>21.445582000000002</v>
      </c>
      <c r="AT47">
        <v>19.324021999999999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87.92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1709.6109470000004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198.18030999999999</v>
      </c>
      <c r="L48">
        <v>225.36615</v>
      </c>
      <c r="M48">
        <v>88.8904</v>
      </c>
      <c r="N48">
        <v>114.132375</v>
      </c>
      <c r="O48">
        <v>119.485727</v>
      </c>
      <c r="P48">
        <v>126.0891</v>
      </c>
      <c r="Q48">
        <v>6.6667800000000002</v>
      </c>
      <c r="R48">
        <v>7.4687260000000002</v>
      </c>
      <c r="S48">
        <v>9.5267320000000009</v>
      </c>
      <c r="T48">
        <v>0</v>
      </c>
      <c r="U48">
        <v>404.61557399999998</v>
      </c>
      <c r="V48">
        <v>7.6978119999999999</v>
      </c>
      <c r="W48">
        <v>42.847588000000002</v>
      </c>
      <c r="X48">
        <v>93.884978000000004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15.921867000000001</v>
      </c>
      <c r="AF48">
        <v>8.5740590000000001</v>
      </c>
      <c r="AG48">
        <v>0</v>
      </c>
      <c r="AH48">
        <v>0</v>
      </c>
      <c r="AI48">
        <v>0</v>
      </c>
      <c r="AJ48">
        <v>0</v>
      </c>
      <c r="AK48">
        <v>49.657366000000003</v>
      </c>
      <c r="AL48">
        <v>12.349968000000001</v>
      </c>
      <c r="AM48">
        <v>0</v>
      </c>
      <c r="AN48">
        <v>0.572986</v>
      </c>
      <c r="AO48">
        <v>0</v>
      </c>
      <c r="AP48">
        <v>3.0942560000000001</v>
      </c>
      <c r="AQ48">
        <v>0</v>
      </c>
      <c r="AR48">
        <v>15.360260999999999</v>
      </c>
      <c r="AS48">
        <v>21.445582000000002</v>
      </c>
      <c r="AT48">
        <v>19.324021999999999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86.96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1678.1126190000004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178.74700000000001</v>
      </c>
      <c r="L49">
        <v>225.36615</v>
      </c>
      <c r="M49">
        <v>88.8904</v>
      </c>
      <c r="N49">
        <v>114.132375</v>
      </c>
      <c r="O49">
        <v>119.485727</v>
      </c>
      <c r="P49">
        <v>126.0891</v>
      </c>
      <c r="Q49">
        <v>6.6667800000000002</v>
      </c>
      <c r="R49">
        <v>7.4687260000000002</v>
      </c>
      <c r="S49">
        <v>9.5267320000000009</v>
      </c>
      <c r="T49">
        <v>0</v>
      </c>
      <c r="U49">
        <v>404.61557399999998</v>
      </c>
      <c r="V49">
        <v>10.57771</v>
      </c>
      <c r="W49">
        <v>42.847588000000002</v>
      </c>
      <c r="X49">
        <v>93.884978000000004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15.921867000000001</v>
      </c>
      <c r="AF49">
        <v>8.5740590000000001</v>
      </c>
      <c r="AG49">
        <v>0</v>
      </c>
      <c r="AH49">
        <v>0</v>
      </c>
      <c r="AI49">
        <v>0</v>
      </c>
      <c r="AJ49">
        <v>0</v>
      </c>
      <c r="AK49">
        <v>49.657366000000003</v>
      </c>
      <c r="AL49">
        <v>12.349968000000001</v>
      </c>
      <c r="AM49">
        <v>0</v>
      </c>
      <c r="AN49">
        <v>0.572986</v>
      </c>
      <c r="AO49">
        <v>0</v>
      </c>
      <c r="AP49">
        <v>3.0942560000000001</v>
      </c>
      <c r="AQ49">
        <v>0</v>
      </c>
      <c r="AR49">
        <v>15.360260999999999</v>
      </c>
      <c r="AS49">
        <v>21.445582000000002</v>
      </c>
      <c r="AT49">
        <v>19.299818999999999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84.06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1658.6350040000002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172.61162999999999</v>
      </c>
      <c r="L50">
        <v>225.36615</v>
      </c>
      <c r="M50">
        <v>88.8904</v>
      </c>
      <c r="N50">
        <v>114.132375</v>
      </c>
      <c r="O50">
        <v>119.485727</v>
      </c>
      <c r="P50">
        <v>126.0891</v>
      </c>
      <c r="Q50">
        <v>6.6667800000000002</v>
      </c>
      <c r="R50">
        <v>7.4687260000000002</v>
      </c>
      <c r="S50">
        <v>9.5267320000000009</v>
      </c>
      <c r="T50">
        <v>0</v>
      </c>
      <c r="U50">
        <v>404.61557399999998</v>
      </c>
      <c r="V50">
        <v>11.562612</v>
      </c>
      <c r="W50">
        <v>35.117987999999997</v>
      </c>
      <c r="X50">
        <v>80.358177999999995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15.921867000000001</v>
      </c>
      <c r="AF50">
        <v>8.5740590000000001</v>
      </c>
      <c r="AG50">
        <v>0</v>
      </c>
      <c r="AH50">
        <v>0</v>
      </c>
      <c r="AI50">
        <v>0</v>
      </c>
      <c r="AJ50">
        <v>0</v>
      </c>
      <c r="AK50">
        <v>49.657366000000003</v>
      </c>
      <c r="AL50">
        <v>12.349968000000001</v>
      </c>
      <c r="AM50">
        <v>0</v>
      </c>
      <c r="AN50">
        <v>0.572986</v>
      </c>
      <c r="AO50">
        <v>0</v>
      </c>
      <c r="AP50">
        <v>3.0942560000000001</v>
      </c>
      <c r="AQ50">
        <v>0</v>
      </c>
      <c r="AR50">
        <v>15.360260999999999</v>
      </c>
      <c r="AS50">
        <v>21.445582000000002</v>
      </c>
      <c r="AT50">
        <v>19.324021999999999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83.09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1631.2823389999999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178.74700000000001</v>
      </c>
      <c r="L51">
        <v>225.36615</v>
      </c>
      <c r="M51">
        <v>88.8904</v>
      </c>
      <c r="N51">
        <v>114.132375</v>
      </c>
      <c r="O51">
        <v>119.485727</v>
      </c>
      <c r="P51">
        <v>126.0891</v>
      </c>
      <c r="Q51">
        <v>6.6667800000000002</v>
      </c>
      <c r="R51">
        <v>7.4687260000000002</v>
      </c>
      <c r="S51">
        <v>9.5267320000000009</v>
      </c>
      <c r="T51">
        <v>0</v>
      </c>
      <c r="U51">
        <v>404.61557399999998</v>
      </c>
      <c r="V51">
        <v>11.562612</v>
      </c>
      <c r="W51">
        <v>35.117987999999997</v>
      </c>
      <c r="X51">
        <v>80.358177999999995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15.921867000000001</v>
      </c>
      <c r="AF51">
        <v>8.5740590000000001</v>
      </c>
      <c r="AG51">
        <v>0</v>
      </c>
      <c r="AH51">
        <v>0</v>
      </c>
      <c r="AI51">
        <v>0</v>
      </c>
      <c r="AJ51">
        <v>0</v>
      </c>
      <c r="AK51">
        <v>49.657366000000003</v>
      </c>
      <c r="AL51">
        <v>12.349968000000001</v>
      </c>
      <c r="AM51">
        <v>0</v>
      </c>
      <c r="AN51">
        <v>0.572986</v>
      </c>
      <c r="AO51">
        <v>0</v>
      </c>
      <c r="AP51">
        <v>3.0942560000000001</v>
      </c>
      <c r="AQ51">
        <v>0</v>
      </c>
      <c r="AR51">
        <v>10.666848</v>
      </c>
      <c r="AS51">
        <v>14.297055</v>
      </c>
      <c r="AT51">
        <v>19.324021999999999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85.03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1627.5157689999999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178.74700000000001</v>
      </c>
      <c r="L52">
        <v>225.36615</v>
      </c>
      <c r="M52">
        <v>88.8904</v>
      </c>
      <c r="N52">
        <v>114.132375</v>
      </c>
      <c r="O52">
        <v>119.485727</v>
      </c>
      <c r="P52">
        <v>126.0891</v>
      </c>
      <c r="Q52">
        <v>6.6667800000000002</v>
      </c>
      <c r="R52">
        <v>7.4687260000000002</v>
      </c>
      <c r="S52">
        <v>9.5267320000000009</v>
      </c>
      <c r="T52">
        <v>0</v>
      </c>
      <c r="U52">
        <v>404.61557399999998</v>
      </c>
      <c r="V52">
        <v>11.562612</v>
      </c>
      <c r="W52">
        <v>35.117987999999997</v>
      </c>
      <c r="X52">
        <v>80.358177999999995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15.921867000000001</v>
      </c>
      <c r="AF52">
        <v>8.5740590000000001</v>
      </c>
      <c r="AG52">
        <v>0</v>
      </c>
      <c r="AH52">
        <v>0</v>
      </c>
      <c r="AI52">
        <v>0</v>
      </c>
      <c r="AJ52">
        <v>0</v>
      </c>
      <c r="AK52">
        <v>49.657366000000003</v>
      </c>
      <c r="AL52">
        <v>12.349968000000001</v>
      </c>
      <c r="AM52">
        <v>0</v>
      </c>
      <c r="AN52">
        <v>0.572986</v>
      </c>
      <c r="AO52">
        <v>0</v>
      </c>
      <c r="AP52">
        <v>3.0942560000000001</v>
      </c>
      <c r="AQ52">
        <v>0</v>
      </c>
      <c r="AR52">
        <v>10.666848</v>
      </c>
      <c r="AS52">
        <v>14.297055</v>
      </c>
      <c r="AT52">
        <v>19.324021999999999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84.06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1626.5457689999998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172.61162999999999</v>
      </c>
      <c r="L53">
        <v>225.36615</v>
      </c>
      <c r="M53">
        <v>88.8904</v>
      </c>
      <c r="N53">
        <v>114.132375</v>
      </c>
      <c r="O53">
        <v>119.485727</v>
      </c>
      <c r="P53">
        <v>126.0891</v>
      </c>
      <c r="Q53">
        <v>6.6667800000000002</v>
      </c>
      <c r="R53">
        <v>7.4687260000000002</v>
      </c>
      <c r="S53">
        <v>9.5267320000000009</v>
      </c>
      <c r="T53">
        <v>0</v>
      </c>
      <c r="U53">
        <v>404.61557399999998</v>
      </c>
      <c r="V53">
        <v>11.562612</v>
      </c>
      <c r="W53">
        <v>35.117987999999997</v>
      </c>
      <c r="X53">
        <v>80.358177999999995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15.921867000000001</v>
      </c>
      <c r="AF53">
        <v>8.5740590000000001</v>
      </c>
      <c r="AG53">
        <v>0</v>
      </c>
      <c r="AH53">
        <v>0</v>
      </c>
      <c r="AI53">
        <v>0</v>
      </c>
      <c r="AJ53">
        <v>0</v>
      </c>
      <c r="AK53">
        <v>49.657366000000003</v>
      </c>
      <c r="AL53">
        <v>12.349968000000001</v>
      </c>
      <c r="AM53">
        <v>0</v>
      </c>
      <c r="AN53">
        <v>0.572986</v>
      </c>
      <c r="AO53">
        <v>0</v>
      </c>
      <c r="AP53">
        <v>3.0942560000000001</v>
      </c>
      <c r="AQ53">
        <v>0</v>
      </c>
      <c r="AR53">
        <v>10.666848</v>
      </c>
      <c r="AS53">
        <v>14.297055</v>
      </c>
      <c r="AT53">
        <v>19.324021999999999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82.13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1618.480399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172.94980000000001</v>
      </c>
      <c r="L54">
        <v>225.36615</v>
      </c>
      <c r="M54">
        <v>88.8904</v>
      </c>
      <c r="N54">
        <v>114.132375</v>
      </c>
      <c r="O54">
        <v>119.485727</v>
      </c>
      <c r="P54">
        <v>126.0891</v>
      </c>
      <c r="Q54">
        <v>6.6667800000000002</v>
      </c>
      <c r="R54">
        <v>7.4687260000000002</v>
      </c>
      <c r="S54">
        <v>9.5267320000000009</v>
      </c>
      <c r="T54">
        <v>0</v>
      </c>
      <c r="U54">
        <v>404.61557399999998</v>
      </c>
      <c r="V54">
        <v>11.562612</v>
      </c>
      <c r="W54">
        <v>35.117987999999997</v>
      </c>
      <c r="X54">
        <v>80.358177999999995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15.921867000000001</v>
      </c>
      <c r="AF54">
        <v>8.5740590000000001</v>
      </c>
      <c r="AG54">
        <v>0</v>
      </c>
      <c r="AH54">
        <v>0</v>
      </c>
      <c r="AI54">
        <v>0</v>
      </c>
      <c r="AJ54">
        <v>0</v>
      </c>
      <c r="AK54">
        <v>49.657366000000003</v>
      </c>
      <c r="AL54">
        <v>12.349968000000001</v>
      </c>
      <c r="AM54">
        <v>0</v>
      </c>
      <c r="AN54">
        <v>0.572986</v>
      </c>
      <c r="AO54">
        <v>0</v>
      </c>
      <c r="AP54">
        <v>3.0942560000000001</v>
      </c>
      <c r="AQ54">
        <v>0</v>
      </c>
      <c r="AR54">
        <v>10.666848</v>
      </c>
      <c r="AS54">
        <v>14.297055</v>
      </c>
      <c r="AT54">
        <v>19.324021999999999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81.16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1617.848569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172.61162999999999</v>
      </c>
      <c r="L55">
        <v>225.36615</v>
      </c>
      <c r="M55">
        <v>88.8904</v>
      </c>
      <c r="N55">
        <v>114.132375</v>
      </c>
      <c r="O55">
        <v>119.485727</v>
      </c>
      <c r="P55">
        <v>126.0891</v>
      </c>
      <c r="Q55">
        <v>6.6667800000000002</v>
      </c>
      <c r="R55">
        <v>7.4687260000000002</v>
      </c>
      <c r="S55">
        <v>9.5267320000000009</v>
      </c>
      <c r="T55">
        <v>0</v>
      </c>
      <c r="U55">
        <v>404.61557399999998</v>
      </c>
      <c r="V55">
        <v>11.562612</v>
      </c>
      <c r="W55">
        <v>29.222961000000002</v>
      </c>
      <c r="X55">
        <v>80.358177999999995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15.921867000000001</v>
      </c>
      <c r="AF55">
        <v>8.5740590000000001</v>
      </c>
      <c r="AG55">
        <v>0</v>
      </c>
      <c r="AH55">
        <v>0</v>
      </c>
      <c r="AI55">
        <v>0</v>
      </c>
      <c r="AJ55">
        <v>0</v>
      </c>
      <c r="AK55">
        <v>49.657366000000003</v>
      </c>
      <c r="AL55">
        <v>12.349968000000001</v>
      </c>
      <c r="AM55">
        <v>0</v>
      </c>
      <c r="AN55">
        <v>0.572986</v>
      </c>
      <c r="AO55">
        <v>0</v>
      </c>
      <c r="AP55">
        <v>3.0942560000000001</v>
      </c>
      <c r="AQ55">
        <v>0</v>
      </c>
      <c r="AR55">
        <v>15.360260999999999</v>
      </c>
      <c r="AS55">
        <v>10.397857999999999</v>
      </c>
      <c r="AT55">
        <v>19.324021999999999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80.19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1611.439588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175.8484</v>
      </c>
      <c r="L56">
        <v>225.36615</v>
      </c>
      <c r="M56">
        <v>88.8904</v>
      </c>
      <c r="N56">
        <v>114.132375</v>
      </c>
      <c r="O56">
        <v>119.485727</v>
      </c>
      <c r="P56">
        <v>126.0891</v>
      </c>
      <c r="Q56">
        <v>6.6667800000000002</v>
      </c>
      <c r="R56">
        <v>7.4687260000000002</v>
      </c>
      <c r="S56">
        <v>9.5267320000000009</v>
      </c>
      <c r="T56">
        <v>0</v>
      </c>
      <c r="U56">
        <v>404.61557399999998</v>
      </c>
      <c r="V56">
        <v>7.6978119999999999</v>
      </c>
      <c r="W56">
        <v>28.851312</v>
      </c>
      <c r="X56">
        <v>80.358177999999995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15.921867000000001</v>
      </c>
      <c r="AF56">
        <v>8.5740590000000001</v>
      </c>
      <c r="AG56">
        <v>0</v>
      </c>
      <c r="AH56">
        <v>0</v>
      </c>
      <c r="AI56">
        <v>0</v>
      </c>
      <c r="AJ56">
        <v>0</v>
      </c>
      <c r="AK56">
        <v>49.657366000000003</v>
      </c>
      <c r="AL56">
        <v>12.349968000000001</v>
      </c>
      <c r="AM56">
        <v>0</v>
      </c>
      <c r="AN56">
        <v>0.572986</v>
      </c>
      <c r="AO56">
        <v>0</v>
      </c>
      <c r="AP56">
        <v>3.0942560000000001</v>
      </c>
      <c r="AQ56">
        <v>0</v>
      </c>
      <c r="AR56">
        <v>15.360260999999999</v>
      </c>
      <c r="AS56">
        <v>10.397857999999999</v>
      </c>
      <c r="AT56">
        <v>17.310509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79.23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1607.466396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169.08500000000001</v>
      </c>
      <c r="L57">
        <v>225.36615</v>
      </c>
      <c r="M57">
        <v>88.8904</v>
      </c>
      <c r="N57">
        <v>114.132375</v>
      </c>
      <c r="O57">
        <v>119.485727</v>
      </c>
      <c r="P57">
        <v>126.0891</v>
      </c>
      <c r="Q57">
        <v>6.6667800000000002</v>
      </c>
      <c r="R57">
        <v>7.4687260000000002</v>
      </c>
      <c r="S57">
        <v>9.5267320000000009</v>
      </c>
      <c r="T57">
        <v>0</v>
      </c>
      <c r="U57">
        <v>404.61557399999998</v>
      </c>
      <c r="V57">
        <v>7.6978119999999999</v>
      </c>
      <c r="W57">
        <v>28.851312</v>
      </c>
      <c r="X57">
        <v>80.358177999999995</v>
      </c>
      <c r="Y57">
        <v>0</v>
      </c>
      <c r="Z57">
        <v>6.3003970000000002</v>
      </c>
      <c r="AA57">
        <v>0</v>
      </c>
      <c r="AB57">
        <v>0</v>
      </c>
      <c r="AC57">
        <v>0</v>
      </c>
      <c r="AD57">
        <v>0</v>
      </c>
      <c r="AE57">
        <v>15.921867000000001</v>
      </c>
      <c r="AF57">
        <v>8.5740590000000001</v>
      </c>
      <c r="AG57">
        <v>0</v>
      </c>
      <c r="AH57">
        <v>0</v>
      </c>
      <c r="AI57">
        <v>0</v>
      </c>
      <c r="AJ57">
        <v>0</v>
      </c>
      <c r="AK57">
        <v>49.657366000000003</v>
      </c>
      <c r="AL57">
        <v>12.349968000000001</v>
      </c>
      <c r="AM57">
        <v>0</v>
      </c>
      <c r="AN57">
        <v>0.572986</v>
      </c>
      <c r="AO57">
        <v>0</v>
      </c>
      <c r="AP57">
        <v>3.0942560000000001</v>
      </c>
      <c r="AQ57">
        <v>0</v>
      </c>
      <c r="AR57">
        <v>21.333696</v>
      </c>
      <c r="AS57">
        <v>10.397857999999999</v>
      </c>
      <c r="AT57">
        <v>19.324021999999999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77.3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1613.0603409999999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169.08500000000001</v>
      </c>
      <c r="L58">
        <v>225.36615</v>
      </c>
      <c r="M58">
        <v>88.8904</v>
      </c>
      <c r="N58">
        <v>114.132375</v>
      </c>
      <c r="O58">
        <v>119.485727</v>
      </c>
      <c r="P58">
        <v>126.0891</v>
      </c>
      <c r="Q58">
        <v>6.6667800000000002</v>
      </c>
      <c r="R58">
        <v>7.4687260000000002</v>
      </c>
      <c r="S58">
        <v>9.5267320000000009</v>
      </c>
      <c r="T58">
        <v>0</v>
      </c>
      <c r="U58">
        <v>404.61557399999998</v>
      </c>
      <c r="V58">
        <v>7.6978119999999999</v>
      </c>
      <c r="W58">
        <v>28.851312</v>
      </c>
      <c r="X58">
        <v>80.358177999999995</v>
      </c>
      <c r="Y58">
        <v>0</v>
      </c>
      <c r="Z58">
        <v>6.3003970000000002</v>
      </c>
      <c r="AA58">
        <v>0</v>
      </c>
      <c r="AB58">
        <v>0</v>
      </c>
      <c r="AC58">
        <v>0</v>
      </c>
      <c r="AD58">
        <v>0</v>
      </c>
      <c r="AE58">
        <v>15.921867000000001</v>
      </c>
      <c r="AF58">
        <v>8.5740590000000001</v>
      </c>
      <c r="AG58">
        <v>0</v>
      </c>
      <c r="AH58">
        <v>0</v>
      </c>
      <c r="AI58">
        <v>0</v>
      </c>
      <c r="AJ58">
        <v>0</v>
      </c>
      <c r="AK58">
        <v>49.657366000000003</v>
      </c>
      <c r="AL58">
        <v>12.349968000000001</v>
      </c>
      <c r="AM58">
        <v>0</v>
      </c>
      <c r="AN58">
        <v>0.572986</v>
      </c>
      <c r="AO58">
        <v>0</v>
      </c>
      <c r="AP58">
        <v>3.0942560000000001</v>
      </c>
      <c r="AQ58">
        <v>0</v>
      </c>
      <c r="AR58">
        <v>21.333696</v>
      </c>
      <c r="AS58">
        <v>10.397857999999999</v>
      </c>
      <c r="AT58">
        <v>17.544574999999998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77.3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1611.2808939999998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169.08500000000001</v>
      </c>
      <c r="L59">
        <v>225.36615</v>
      </c>
      <c r="M59">
        <v>88.8904</v>
      </c>
      <c r="N59">
        <v>114.132375</v>
      </c>
      <c r="O59">
        <v>119.485727</v>
      </c>
      <c r="P59">
        <v>126.0891</v>
      </c>
      <c r="Q59">
        <v>6.6667800000000002</v>
      </c>
      <c r="R59">
        <v>7.4687260000000002</v>
      </c>
      <c r="S59">
        <v>9.5267320000000009</v>
      </c>
      <c r="T59">
        <v>0</v>
      </c>
      <c r="U59">
        <v>404.61557399999998</v>
      </c>
      <c r="V59">
        <v>7.6978119999999999</v>
      </c>
      <c r="W59">
        <v>28.851312</v>
      </c>
      <c r="X59">
        <v>80.358177999999995</v>
      </c>
      <c r="Y59">
        <v>0</v>
      </c>
      <c r="Z59">
        <v>2.1256400000000002</v>
      </c>
      <c r="AA59">
        <v>0</v>
      </c>
      <c r="AB59">
        <v>0</v>
      </c>
      <c r="AC59">
        <v>0</v>
      </c>
      <c r="AD59">
        <v>0</v>
      </c>
      <c r="AE59">
        <v>15.921867000000001</v>
      </c>
      <c r="AF59">
        <v>8.5740590000000001</v>
      </c>
      <c r="AG59">
        <v>0</v>
      </c>
      <c r="AH59">
        <v>0</v>
      </c>
      <c r="AI59">
        <v>0</v>
      </c>
      <c r="AJ59">
        <v>0</v>
      </c>
      <c r="AK59">
        <v>49.657366000000003</v>
      </c>
      <c r="AL59">
        <v>12.349968000000001</v>
      </c>
      <c r="AM59">
        <v>0</v>
      </c>
      <c r="AN59">
        <v>0.572986</v>
      </c>
      <c r="AO59">
        <v>0</v>
      </c>
      <c r="AP59">
        <v>11.519294</v>
      </c>
      <c r="AQ59">
        <v>0</v>
      </c>
      <c r="AR59">
        <v>21.333696</v>
      </c>
      <c r="AS59">
        <v>10.397857999999999</v>
      </c>
      <c r="AT59">
        <v>19.324021999999999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75.36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1615.3706219999997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169.08500000000001</v>
      </c>
      <c r="L60">
        <v>225.36615</v>
      </c>
      <c r="M60">
        <v>88.8904</v>
      </c>
      <c r="N60">
        <v>114.132375</v>
      </c>
      <c r="O60">
        <v>119.485727</v>
      </c>
      <c r="P60">
        <v>126.0891</v>
      </c>
      <c r="Q60">
        <v>6.6667800000000002</v>
      </c>
      <c r="R60">
        <v>7.4687260000000002</v>
      </c>
      <c r="S60">
        <v>9.5267320000000009</v>
      </c>
      <c r="T60">
        <v>0</v>
      </c>
      <c r="U60">
        <v>404.61557399999998</v>
      </c>
      <c r="V60">
        <v>7.6978119999999999</v>
      </c>
      <c r="W60">
        <v>28.851312</v>
      </c>
      <c r="X60">
        <v>80.358177999999995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15.921867000000001</v>
      </c>
      <c r="AF60">
        <v>8.5740590000000001</v>
      </c>
      <c r="AG60">
        <v>0</v>
      </c>
      <c r="AH60">
        <v>0</v>
      </c>
      <c r="AI60">
        <v>0</v>
      </c>
      <c r="AJ60">
        <v>0</v>
      </c>
      <c r="AK60">
        <v>49.657366000000003</v>
      </c>
      <c r="AL60">
        <v>12.349968000000001</v>
      </c>
      <c r="AM60">
        <v>0</v>
      </c>
      <c r="AN60">
        <v>0.572986</v>
      </c>
      <c r="AO60">
        <v>0</v>
      </c>
      <c r="AP60">
        <v>11.519294</v>
      </c>
      <c r="AQ60">
        <v>0</v>
      </c>
      <c r="AR60">
        <v>21.333696</v>
      </c>
      <c r="AS60">
        <v>10.397857999999999</v>
      </c>
      <c r="AT60">
        <v>19.324021999999999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73.430000000000007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1611.3149819999999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169.08500000000001</v>
      </c>
      <c r="L61">
        <v>225.36615</v>
      </c>
      <c r="M61">
        <v>88.8904</v>
      </c>
      <c r="N61">
        <v>114.132375</v>
      </c>
      <c r="O61">
        <v>119.485727</v>
      </c>
      <c r="P61">
        <v>126.0891</v>
      </c>
      <c r="Q61">
        <v>6.6667800000000002</v>
      </c>
      <c r="R61">
        <v>7.4687260000000002</v>
      </c>
      <c r="S61">
        <v>9.5267320000000009</v>
      </c>
      <c r="T61">
        <v>0</v>
      </c>
      <c r="U61">
        <v>404.61557399999998</v>
      </c>
      <c r="V61">
        <v>7.6978119999999999</v>
      </c>
      <c r="W61">
        <v>35.117987999999997</v>
      </c>
      <c r="X61">
        <v>80.358177999999995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15.921867000000001</v>
      </c>
      <c r="AF61">
        <v>8.5740590000000001</v>
      </c>
      <c r="AG61">
        <v>0</v>
      </c>
      <c r="AH61">
        <v>0</v>
      </c>
      <c r="AI61">
        <v>0</v>
      </c>
      <c r="AJ61">
        <v>0</v>
      </c>
      <c r="AK61">
        <v>49.657366000000003</v>
      </c>
      <c r="AL61">
        <v>12.349968000000001</v>
      </c>
      <c r="AM61">
        <v>0</v>
      </c>
      <c r="AN61">
        <v>0.572986</v>
      </c>
      <c r="AO61">
        <v>0</v>
      </c>
      <c r="AP61">
        <v>11.519294</v>
      </c>
      <c r="AQ61">
        <v>0</v>
      </c>
      <c r="AR61">
        <v>21.333696</v>
      </c>
      <c r="AS61">
        <v>10.397857999999999</v>
      </c>
      <c r="AT61">
        <v>19.324021999999999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74.400000000000006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1618.5516579999999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169.08500000000001</v>
      </c>
      <c r="L62">
        <v>225.36615</v>
      </c>
      <c r="M62">
        <v>88.8904</v>
      </c>
      <c r="N62">
        <v>114.132375</v>
      </c>
      <c r="O62">
        <v>119.485727</v>
      </c>
      <c r="P62">
        <v>126.0891</v>
      </c>
      <c r="Q62">
        <v>6.6667800000000002</v>
      </c>
      <c r="R62">
        <v>7.4687260000000002</v>
      </c>
      <c r="S62">
        <v>9.5267320000000009</v>
      </c>
      <c r="T62">
        <v>0</v>
      </c>
      <c r="U62">
        <v>404.61557399999998</v>
      </c>
      <c r="V62">
        <v>7.6978119999999999</v>
      </c>
      <c r="W62">
        <v>35.117987999999997</v>
      </c>
      <c r="X62">
        <v>80.358177999999995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15.921867000000001</v>
      </c>
      <c r="AF62">
        <v>8.5740590000000001</v>
      </c>
      <c r="AG62">
        <v>0</v>
      </c>
      <c r="AH62">
        <v>0</v>
      </c>
      <c r="AI62">
        <v>0</v>
      </c>
      <c r="AJ62">
        <v>0</v>
      </c>
      <c r="AK62">
        <v>49.657366000000003</v>
      </c>
      <c r="AL62">
        <v>12.349968000000001</v>
      </c>
      <c r="AM62">
        <v>0</v>
      </c>
      <c r="AN62">
        <v>0.572986</v>
      </c>
      <c r="AO62">
        <v>0</v>
      </c>
      <c r="AP62">
        <v>3.0942560000000001</v>
      </c>
      <c r="AQ62">
        <v>15.035038</v>
      </c>
      <c r="AR62">
        <v>21.333696</v>
      </c>
      <c r="AS62">
        <v>10.397857999999999</v>
      </c>
      <c r="AT62">
        <v>19.324021999999999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73.430000000000007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1624.191658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169.08500000000001</v>
      </c>
      <c r="L63">
        <v>225.36615</v>
      </c>
      <c r="M63">
        <v>88.8904</v>
      </c>
      <c r="N63">
        <v>114.132375</v>
      </c>
      <c r="O63">
        <v>119.485727</v>
      </c>
      <c r="P63">
        <v>126.0891</v>
      </c>
      <c r="Q63">
        <v>6.6667800000000002</v>
      </c>
      <c r="R63">
        <v>7.4687260000000002</v>
      </c>
      <c r="S63">
        <v>9.5267320000000009</v>
      </c>
      <c r="T63">
        <v>0</v>
      </c>
      <c r="U63">
        <v>404.61557399999998</v>
      </c>
      <c r="V63">
        <v>7.6978119999999999</v>
      </c>
      <c r="W63">
        <v>35.117987999999997</v>
      </c>
      <c r="X63">
        <v>80.358177999999995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15.921867000000001</v>
      </c>
      <c r="AF63">
        <v>8.5740590000000001</v>
      </c>
      <c r="AG63">
        <v>0</v>
      </c>
      <c r="AH63">
        <v>0</v>
      </c>
      <c r="AI63">
        <v>0</v>
      </c>
      <c r="AJ63">
        <v>0</v>
      </c>
      <c r="AK63">
        <v>49.657366000000003</v>
      </c>
      <c r="AL63">
        <v>12.349968000000001</v>
      </c>
      <c r="AM63">
        <v>0</v>
      </c>
      <c r="AN63">
        <v>0.572986</v>
      </c>
      <c r="AO63">
        <v>0</v>
      </c>
      <c r="AP63">
        <v>3.0942560000000001</v>
      </c>
      <c r="AQ63">
        <v>15.035038</v>
      </c>
      <c r="AR63">
        <v>21.333696</v>
      </c>
      <c r="AS63">
        <v>10.397857999999999</v>
      </c>
      <c r="AT63">
        <v>19.324021999999999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74.400000000000006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1625.161658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169.08500000000001</v>
      </c>
      <c r="L64">
        <v>225.36615</v>
      </c>
      <c r="M64">
        <v>88.8904</v>
      </c>
      <c r="N64">
        <v>114.132375</v>
      </c>
      <c r="O64">
        <v>119.485727</v>
      </c>
      <c r="P64">
        <v>126.0891</v>
      </c>
      <c r="Q64">
        <v>6.6667800000000002</v>
      </c>
      <c r="R64">
        <v>7.4687260000000002</v>
      </c>
      <c r="S64">
        <v>9.5267320000000009</v>
      </c>
      <c r="T64">
        <v>0</v>
      </c>
      <c r="U64">
        <v>404.61557399999998</v>
      </c>
      <c r="V64">
        <v>7.6978119999999999</v>
      </c>
      <c r="W64">
        <v>35.117987999999997</v>
      </c>
      <c r="X64">
        <v>80.358177999999995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15.921867000000001</v>
      </c>
      <c r="AF64">
        <v>8.5740590000000001</v>
      </c>
      <c r="AG64">
        <v>0</v>
      </c>
      <c r="AH64">
        <v>20.129811</v>
      </c>
      <c r="AI64">
        <v>0</v>
      </c>
      <c r="AJ64">
        <v>0</v>
      </c>
      <c r="AK64">
        <v>49.657366000000003</v>
      </c>
      <c r="AL64">
        <v>12.349968000000001</v>
      </c>
      <c r="AM64">
        <v>0</v>
      </c>
      <c r="AN64">
        <v>0.572986</v>
      </c>
      <c r="AO64">
        <v>0</v>
      </c>
      <c r="AP64">
        <v>11.519294</v>
      </c>
      <c r="AQ64">
        <v>15.035038</v>
      </c>
      <c r="AR64">
        <v>21.333696</v>
      </c>
      <c r="AS64">
        <v>10.397857999999999</v>
      </c>
      <c r="AT64">
        <v>19.324021999999999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73.430000000000007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1652.7465069999998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173.606236</v>
      </c>
      <c r="L65">
        <v>225.36615</v>
      </c>
      <c r="M65">
        <v>88.8904</v>
      </c>
      <c r="N65">
        <v>114.132375</v>
      </c>
      <c r="O65">
        <v>119.485727</v>
      </c>
      <c r="P65">
        <v>126.0891</v>
      </c>
      <c r="Q65">
        <v>6.6667800000000002</v>
      </c>
      <c r="R65">
        <v>20.034447</v>
      </c>
      <c r="S65">
        <v>9.5267320000000009</v>
      </c>
      <c r="T65">
        <v>0</v>
      </c>
      <c r="U65">
        <v>404.61557399999998</v>
      </c>
      <c r="V65">
        <v>13.075101999999999</v>
      </c>
      <c r="W65">
        <v>42.847588000000002</v>
      </c>
      <c r="X65">
        <v>88.634450999999999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15.921867000000001</v>
      </c>
      <c r="AF65">
        <v>8.5740590000000001</v>
      </c>
      <c r="AG65">
        <v>0</v>
      </c>
      <c r="AH65">
        <v>20.129811</v>
      </c>
      <c r="AI65">
        <v>0</v>
      </c>
      <c r="AJ65">
        <v>0</v>
      </c>
      <c r="AK65">
        <v>49.657366000000003</v>
      </c>
      <c r="AL65">
        <v>12.349968000000001</v>
      </c>
      <c r="AM65">
        <v>0</v>
      </c>
      <c r="AN65">
        <v>0.572986</v>
      </c>
      <c r="AO65">
        <v>0</v>
      </c>
      <c r="AP65">
        <v>3.7131069999999999</v>
      </c>
      <c r="AQ65">
        <v>15.035038</v>
      </c>
      <c r="AR65">
        <v>48.000816</v>
      </c>
      <c r="AS65">
        <v>10.397857999999999</v>
      </c>
      <c r="AT65">
        <v>19.324021999999999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74.400000000000006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1711.0475600000002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173.606236</v>
      </c>
      <c r="L66">
        <v>225.36615</v>
      </c>
      <c r="M66">
        <v>88.8904</v>
      </c>
      <c r="N66">
        <v>114.132375</v>
      </c>
      <c r="O66">
        <v>119.485727</v>
      </c>
      <c r="P66">
        <v>126.0891</v>
      </c>
      <c r="Q66">
        <v>6.6667800000000002</v>
      </c>
      <c r="R66">
        <v>20.034447</v>
      </c>
      <c r="S66">
        <v>9.5267320000000009</v>
      </c>
      <c r="T66">
        <v>0</v>
      </c>
      <c r="U66">
        <v>404.61557399999998</v>
      </c>
      <c r="V66">
        <v>18.162531000000001</v>
      </c>
      <c r="W66">
        <v>42.847588000000002</v>
      </c>
      <c r="X66">
        <v>93.884978000000004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15.921867000000001</v>
      </c>
      <c r="AF66">
        <v>8.5740590000000001</v>
      </c>
      <c r="AG66">
        <v>0</v>
      </c>
      <c r="AH66">
        <v>20.129811</v>
      </c>
      <c r="AI66">
        <v>0</v>
      </c>
      <c r="AJ66">
        <v>0</v>
      </c>
      <c r="AK66">
        <v>49.657366000000003</v>
      </c>
      <c r="AL66">
        <v>12.349968000000001</v>
      </c>
      <c r="AM66">
        <v>0</v>
      </c>
      <c r="AN66">
        <v>0.572986</v>
      </c>
      <c r="AO66">
        <v>0</v>
      </c>
      <c r="AP66">
        <v>3.7131069999999999</v>
      </c>
      <c r="AQ66">
        <v>30.070076</v>
      </c>
      <c r="AR66">
        <v>48.000816</v>
      </c>
      <c r="AS66">
        <v>10.397857999999999</v>
      </c>
      <c r="AT66">
        <v>19.324021999999999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75.36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1737.3805540000001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205.941406</v>
      </c>
      <c r="L67">
        <v>225.36615</v>
      </c>
      <c r="M67">
        <v>88.8904</v>
      </c>
      <c r="N67">
        <v>114.132375</v>
      </c>
      <c r="O67">
        <v>119.485727</v>
      </c>
      <c r="P67">
        <v>126.0891</v>
      </c>
      <c r="Q67">
        <v>6.6667800000000002</v>
      </c>
      <c r="R67">
        <v>20.034447</v>
      </c>
      <c r="S67">
        <v>9.5267320000000009</v>
      </c>
      <c r="T67">
        <v>0</v>
      </c>
      <c r="U67">
        <v>404.61557399999998</v>
      </c>
      <c r="V67">
        <v>18.162531000000001</v>
      </c>
      <c r="W67">
        <v>42.847588000000002</v>
      </c>
      <c r="X67">
        <v>93.884978000000004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15.921867000000001</v>
      </c>
      <c r="AF67">
        <v>8.5740590000000001</v>
      </c>
      <c r="AG67">
        <v>0</v>
      </c>
      <c r="AH67">
        <v>21.959793999999999</v>
      </c>
      <c r="AI67">
        <v>0</v>
      </c>
      <c r="AJ67">
        <v>0</v>
      </c>
      <c r="AK67">
        <v>49.657366000000003</v>
      </c>
      <c r="AL67">
        <v>2.4699939999999998</v>
      </c>
      <c r="AM67">
        <v>0</v>
      </c>
      <c r="AN67">
        <v>0.572986</v>
      </c>
      <c r="AO67">
        <v>0</v>
      </c>
      <c r="AP67">
        <v>3.7131069999999999</v>
      </c>
      <c r="AQ67">
        <v>30.070076</v>
      </c>
      <c r="AR67">
        <v>8.5334780000000006</v>
      </c>
      <c r="AS67">
        <v>14.297055</v>
      </c>
      <c r="AT67">
        <v>19.324021999999999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75.36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1726.0975920000001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219.091937</v>
      </c>
      <c r="L68">
        <v>291.06774999999999</v>
      </c>
      <c r="M68">
        <v>88.8904</v>
      </c>
      <c r="N68">
        <v>114.132375</v>
      </c>
      <c r="O68">
        <v>119.485727</v>
      </c>
      <c r="P68">
        <v>126.0891</v>
      </c>
      <c r="Q68">
        <v>6.6667800000000002</v>
      </c>
      <c r="R68">
        <v>27.635639000000001</v>
      </c>
      <c r="S68">
        <v>9.5267320000000009</v>
      </c>
      <c r="T68">
        <v>0</v>
      </c>
      <c r="U68">
        <v>404.61557399999998</v>
      </c>
      <c r="V68">
        <v>18.162531000000001</v>
      </c>
      <c r="W68">
        <v>42.847588000000002</v>
      </c>
      <c r="X68">
        <v>93.884978000000004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15.921867000000001</v>
      </c>
      <c r="AF68">
        <v>8.5740590000000001</v>
      </c>
      <c r="AG68">
        <v>0</v>
      </c>
      <c r="AH68">
        <v>22.600287999999999</v>
      </c>
      <c r="AI68">
        <v>0</v>
      </c>
      <c r="AJ68">
        <v>0</v>
      </c>
      <c r="AK68">
        <v>49.657366000000003</v>
      </c>
      <c r="AL68">
        <v>2.4699939999999998</v>
      </c>
      <c r="AM68">
        <v>0</v>
      </c>
      <c r="AN68">
        <v>0.572986</v>
      </c>
      <c r="AO68">
        <v>0</v>
      </c>
      <c r="AP68">
        <v>3.7131069999999999</v>
      </c>
      <c r="AQ68">
        <v>30.070076</v>
      </c>
      <c r="AR68">
        <v>8.5334780000000006</v>
      </c>
      <c r="AS68">
        <v>14.297055</v>
      </c>
      <c r="AT68">
        <v>19.324021999999999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74.400000000000006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1812.2314090000002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219.091937</v>
      </c>
      <c r="L69">
        <v>386.41236600000002</v>
      </c>
      <c r="M69">
        <v>88.8904</v>
      </c>
      <c r="N69">
        <v>114.132375</v>
      </c>
      <c r="O69">
        <v>119.485727</v>
      </c>
      <c r="P69">
        <v>126.0891</v>
      </c>
      <c r="Q69">
        <v>8.3983100000000004</v>
      </c>
      <c r="R69">
        <v>27.635639000000001</v>
      </c>
      <c r="S69">
        <v>13.290887</v>
      </c>
      <c r="T69">
        <v>0</v>
      </c>
      <c r="U69">
        <v>404.61557399999998</v>
      </c>
      <c r="V69">
        <v>18.162531000000001</v>
      </c>
      <c r="W69">
        <v>42.847588000000002</v>
      </c>
      <c r="X69">
        <v>93.884978000000004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15.921867000000001</v>
      </c>
      <c r="AF69">
        <v>8.5740590000000001</v>
      </c>
      <c r="AG69">
        <v>0</v>
      </c>
      <c r="AH69">
        <v>22.600287999999999</v>
      </c>
      <c r="AI69">
        <v>0</v>
      </c>
      <c r="AJ69">
        <v>0</v>
      </c>
      <c r="AK69">
        <v>49.657366000000003</v>
      </c>
      <c r="AL69">
        <v>2.4699939999999998</v>
      </c>
      <c r="AM69">
        <v>0</v>
      </c>
      <c r="AN69">
        <v>0.572986</v>
      </c>
      <c r="AO69">
        <v>0</v>
      </c>
      <c r="AP69">
        <v>11.519294</v>
      </c>
      <c r="AQ69">
        <v>30.070076</v>
      </c>
      <c r="AR69">
        <v>8.5334780000000006</v>
      </c>
      <c r="AS69">
        <v>14.297055</v>
      </c>
      <c r="AT69">
        <v>19.324021999999999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84.5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1930.9778970000002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219.091937</v>
      </c>
      <c r="L70">
        <v>417.33076599999998</v>
      </c>
      <c r="M70">
        <v>88.8904</v>
      </c>
      <c r="N70">
        <v>114.132375</v>
      </c>
      <c r="O70">
        <v>119.485727</v>
      </c>
      <c r="P70">
        <v>126.0891</v>
      </c>
      <c r="Q70">
        <v>10.746270000000001</v>
      </c>
      <c r="R70">
        <v>27.635639000000001</v>
      </c>
      <c r="S70">
        <v>18.028905999999999</v>
      </c>
      <c r="T70">
        <v>0</v>
      </c>
      <c r="U70">
        <v>404.61557399999998</v>
      </c>
      <c r="V70">
        <v>18.162531000000001</v>
      </c>
      <c r="W70">
        <v>42.847588000000002</v>
      </c>
      <c r="X70">
        <v>93.884978000000004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15.921867000000001</v>
      </c>
      <c r="AF70">
        <v>8.5740590000000001</v>
      </c>
      <c r="AG70">
        <v>0</v>
      </c>
      <c r="AH70">
        <v>41.174613000000001</v>
      </c>
      <c r="AI70">
        <v>0</v>
      </c>
      <c r="AJ70">
        <v>0</v>
      </c>
      <c r="AK70">
        <v>49.657366000000003</v>
      </c>
      <c r="AL70">
        <v>2.4699939999999998</v>
      </c>
      <c r="AM70">
        <v>0</v>
      </c>
      <c r="AN70">
        <v>0.572986</v>
      </c>
      <c r="AO70">
        <v>0</v>
      </c>
      <c r="AP70">
        <v>3.7131069999999999</v>
      </c>
      <c r="AQ70">
        <v>30.070076</v>
      </c>
      <c r="AR70">
        <v>8.5334780000000006</v>
      </c>
      <c r="AS70">
        <v>14.297055</v>
      </c>
      <c r="AT70">
        <v>19.324021999999999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100.48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1995.7304140000001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219.091937</v>
      </c>
      <c r="L71">
        <v>389.62015000000002</v>
      </c>
      <c r="M71">
        <v>88.8904</v>
      </c>
      <c r="N71">
        <v>114.132375</v>
      </c>
      <c r="O71">
        <v>119.485727</v>
      </c>
      <c r="P71">
        <v>126.0891</v>
      </c>
      <c r="Q71">
        <v>8.7604229999999994</v>
      </c>
      <c r="R71">
        <v>27.635639000000001</v>
      </c>
      <c r="S71">
        <v>13.484769999999999</v>
      </c>
      <c r="T71">
        <v>0</v>
      </c>
      <c r="U71">
        <v>404.61557399999998</v>
      </c>
      <c r="V71">
        <v>18.162531000000001</v>
      </c>
      <c r="W71">
        <v>42.847588000000002</v>
      </c>
      <c r="X71">
        <v>93.884978000000004</v>
      </c>
      <c r="Y71">
        <v>0</v>
      </c>
      <c r="Z71">
        <v>0</v>
      </c>
      <c r="AA71">
        <v>0</v>
      </c>
      <c r="AB71">
        <v>12.724893</v>
      </c>
      <c r="AC71">
        <v>0</v>
      </c>
      <c r="AD71">
        <v>1.2763500000000001</v>
      </c>
      <c r="AE71">
        <v>15.921867000000001</v>
      </c>
      <c r="AF71">
        <v>8.5740590000000001</v>
      </c>
      <c r="AG71">
        <v>0</v>
      </c>
      <c r="AH71">
        <v>41.174613000000001</v>
      </c>
      <c r="AI71">
        <v>0</v>
      </c>
      <c r="AJ71">
        <v>0</v>
      </c>
      <c r="AK71">
        <v>49.657366000000003</v>
      </c>
      <c r="AL71">
        <v>12.349968000000001</v>
      </c>
      <c r="AM71">
        <v>0</v>
      </c>
      <c r="AN71">
        <v>0.572986</v>
      </c>
      <c r="AO71">
        <v>0</v>
      </c>
      <c r="AP71">
        <v>3.7131069999999999</v>
      </c>
      <c r="AQ71">
        <v>30.070076</v>
      </c>
      <c r="AR71">
        <v>8.5334780000000006</v>
      </c>
      <c r="AS71">
        <v>10.397857999999999</v>
      </c>
      <c r="AT71">
        <v>19.324021999999999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102.42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1983.4118350000001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219.091937</v>
      </c>
      <c r="L72">
        <v>389.62015000000002</v>
      </c>
      <c r="M72">
        <v>88.8904</v>
      </c>
      <c r="N72">
        <v>114.132375</v>
      </c>
      <c r="O72">
        <v>119.485727</v>
      </c>
      <c r="P72">
        <v>126.0891</v>
      </c>
      <c r="Q72">
        <v>6.6667800000000002</v>
      </c>
      <c r="R72">
        <v>27.635639000000001</v>
      </c>
      <c r="S72">
        <v>13.484769999999999</v>
      </c>
      <c r="T72">
        <v>0</v>
      </c>
      <c r="U72">
        <v>404.61557399999998</v>
      </c>
      <c r="V72">
        <v>18.162531000000001</v>
      </c>
      <c r="W72">
        <v>42.847588000000002</v>
      </c>
      <c r="X72">
        <v>93.884978000000004</v>
      </c>
      <c r="Y72">
        <v>0</v>
      </c>
      <c r="Z72">
        <v>0</v>
      </c>
      <c r="AA72">
        <v>6.7933519999999996</v>
      </c>
      <c r="AB72">
        <v>12.724893</v>
      </c>
      <c r="AC72">
        <v>0</v>
      </c>
      <c r="AD72">
        <v>8.8272379999999995</v>
      </c>
      <c r="AE72">
        <v>15.921867000000001</v>
      </c>
      <c r="AF72">
        <v>8.5740590000000001</v>
      </c>
      <c r="AG72">
        <v>0</v>
      </c>
      <c r="AH72">
        <v>41.174613000000001</v>
      </c>
      <c r="AI72">
        <v>3.074932</v>
      </c>
      <c r="AJ72">
        <v>0</v>
      </c>
      <c r="AK72">
        <v>49.657366000000003</v>
      </c>
      <c r="AL72">
        <v>12.349968000000001</v>
      </c>
      <c r="AM72">
        <v>0</v>
      </c>
      <c r="AN72">
        <v>0.572986</v>
      </c>
      <c r="AO72">
        <v>0</v>
      </c>
      <c r="AP72">
        <v>3.7131069999999999</v>
      </c>
      <c r="AQ72">
        <v>30.070076</v>
      </c>
      <c r="AR72">
        <v>8.5334780000000006</v>
      </c>
      <c r="AS72">
        <v>10.397857999999999</v>
      </c>
      <c r="AT72">
        <v>19.324021999999999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104.35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2000.6673639999999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219.091937</v>
      </c>
      <c r="L73">
        <v>417.33076599999998</v>
      </c>
      <c r="M73">
        <v>88.8904</v>
      </c>
      <c r="N73">
        <v>114.132375</v>
      </c>
      <c r="O73">
        <v>119.485727</v>
      </c>
      <c r="P73">
        <v>126.0891</v>
      </c>
      <c r="Q73">
        <v>9.8627760000000002</v>
      </c>
      <c r="R73">
        <v>27.635639000000001</v>
      </c>
      <c r="S73">
        <v>13.484769999999999</v>
      </c>
      <c r="T73">
        <v>0</v>
      </c>
      <c r="U73">
        <v>404.61557399999998</v>
      </c>
      <c r="V73">
        <v>18.162531000000001</v>
      </c>
      <c r="W73">
        <v>42.847588000000002</v>
      </c>
      <c r="X73">
        <v>93.884978000000004</v>
      </c>
      <c r="Y73">
        <v>0</v>
      </c>
      <c r="Z73">
        <v>0</v>
      </c>
      <c r="AA73">
        <v>13.510375</v>
      </c>
      <c r="AB73">
        <v>12.724893</v>
      </c>
      <c r="AC73">
        <v>0</v>
      </c>
      <c r="AD73">
        <v>17.654475999999999</v>
      </c>
      <c r="AE73">
        <v>15.921867000000001</v>
      </c>
      <c r="AF73">
        <v>8.5740590000000001</v>
      </c>
      <c r="AG73">
        <v>0</v>
      </c>
      <c r="AH73">
        <v>59.748938000000003</v>
      </c>
      <c r="AI73">
        <v>6.1498629999999999</v>
      </c>
      <c r="AJ73">
        <v>0</v>
      </c>
      <c r="AK73">
        <v>49.657366000000003</v>
      </c>
      <c r="AL73">
        <v>12.349968000000001</v>
      </c>
      <c r="AM73">
        <v>0</v>
      </c>
      <c r="AN73">
        <v>0.572986</v>
      </c>
      <c r="AO73">
        <v>0</v>
      </c>
      <c r="AP73">
        <v>3.7131069999999999</v>
      </c>
      <c r="AQ73">
        <v>60.140152999999998</v>
      </c>
      <c r="AR73">
        <v>4.2667390000000003</v>
      </c>
      <c r="AS73">
        <v>10.397857999999999</v>
      </c>
      <c r="AT73">
        <v>19.324021999999999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108.21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2098.4308310000001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219.091937</v>
      </c>
      <c r="L74">
        <v>417.33076599999998</v>
      </c>
      <c r="M74">
        <v>88.8904</v>
      </c>
      <c r="N74">
        <v>114.132375</v>
      </c>
      <c r="O74">
        <v>119.485727</v>
      </c>
      <c r="P74">
        <v>126.0891</v>
      </c>
      <c r="Q74">
        <v>13.942266</v>
      </c>
      <c r="R74">
        <v>27.635639000000001</v>
      </c>
      <c r="S74">
        <v>18.028905999999999</v>
      </c>
      <c r="T74">
        <v>0</v>
      </c>
      <c r="U74">
        <v>404.61557399999998</v>
      </c>
      <c r="V74">
        <v>18.162531000000001</v>
      </c>
      <c r="W74">
        <v>42.847588000000002</v>
      </c>
      <c r="X74">
        <v>93.884978000000004</v>
      </c>
      <c r="Y74">
        <v>0</v>
      </c>
      <c r="Z74">
        <v>0</v>
      </c>
      <c r="AA74">
        <v>27.097079000000001</v>
      </c>
      <c r="AB74">
        <v>12.724893</v>
      </c>
      <c r="AC74">
        <v>0</v>
      </c>
      <c r="AD74">
        <v>26.481714</v>
      </c>
      <c r="AE74">
        <v>31.843734000000001</v>
      </c>
      <c r="AF74">
        <v>17.148118</v>
      </c>
      <c r="AG74">
        <v>0</v>
      </c>
      <c r="AH74">
        <v>78.048766000000001</v>
      </c>
      <c r="AI74">
        <v>31.595535999999999</v>
      </c>
      <c r="AJ74">
        <v>0</v>
      </c>
      <c r="AK74">
        <v>49.657366000000003</v>
      </c>
      <c r="AL74">
        <v>12.349968000000001</v>
      </c>
      <c r="AM74">
        <v>0</v>
      </c>
      <c r="AN74">
        <v>0.572986</v>
      </c>
      <c r="AO74">
        <v>0</v>
      </c>
      <c r="AP74">
        <v>3.7131069999999999</v>
      </c>
      <c r="AQ74">
        <v>60.140152999999998</v>
      </c>
      <c r="AR74">
        <v>4.2667390000000003</v>
      </c>
      <c r="AS74">
        <v>10.397857999999999</v>
      </c>
      <c r="AT74">
        <v>19.324021999999999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109.18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2198.6798259999996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219.091937</v>
      </c>
      <c r="L75">
        <v>417.33076599999998</v>
      </c>
      <c r="M75">
        <v>88.8904</v>
      </c>
      <c r="N75">
        <v>114.132375</v>
      </c>
      <c r="O75">
        <v>119.485727</v>
      </c>
      <c r="P75">
        <v>126.0891</v>
      </c>
      <c r="Q75">
        <v>13.942266</v>
      </c>
      <c r="R75">
        <v>27.635639000000001</v>
      </c>
      <c r="S75">
        <v>18.028905999999999</v>
      </c>
      <c r="T75">
        <v>0</v>
      </c>
      <c r="U75">
        <v>404.61557399999998</v>
      </c>
      <c r="V75">
        <v>18.162531000000001</v>
      </c>
      <c r="W75">
        <v>42.847588000000002</v>
      </c>
      <c r="X75">
        <v>93.884978000000004</v>
      </c>
      <c r="Y75">
        <v>0</v>
      </c>
      <c r="Z75">
        <v>3.1884600000000001</v>
      </c>
      <c r="AA75">
        <v>38.164900000000003</v>
      </c>
      <c r="AB75">
        <v>25.449784999999999</v>
      </c>
      <c r="AC75">
        <v>2.460718</v>
      </c>
      <c r="AD75">
        <v>26.481714</v>
      </c>
      <c r="AE75">
        <v>31.843734000000001</v>
      </c>
      <c r="AF75">
        <v>17.148118</v>
      </c>
      <c r="AG75">
        <v>0</v>
      </c>
      <c r="AH75">
        <v>91.499139999999997</v>
      </c>
      <c r="AI75">
        <v>31.595535999999999</v>
      </c>
      <c r="AJ75">
        <v>0</v>
      </c>
      <c r="AK75">
        <v>49.657366000000003</v>
      </c>
      <c r="AL75">
        <v>12.349968000000001</v>
      </c>
      <c r="AM75">
        <v>4.6366009999999998</v>
      </c>
      <c r="AN75">
        <v>0.572986</v>
      </c>
      <c r="AO75">
        <v>0</v>
      </c>
      <c r="AP75">
        <v>3.7131069999999999</v>
      </c>
      <c r="AQ75">
        <v>60.140152999999998</v>
      </c>
      <c r="AR75">
        <v>48.000816</v>
      </c>
      <c r="AS75">
        <v>14.297055</v>
      </c>
      <c r="AT75">
        <v>19.324021999999999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109.18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2293.841966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219.091937</v>
      </c>
      <c r="L76">
        <v>417.33076599999998</v>
      </c>
      <c r="M76">
        <v>88.8904</v>
      </c>
      <c r="N76">
        <v>114.132375</v>
      </c>
      <c r="O76">
        <v>119.485727</v>
      </c>
      <c r="P76">
        <v>126.0891</v>
      </c>
      <c r="Q76">
        <v>13.942266</v>
      </c>
      <c r="R76">
        <v>27.635639000000001</v>
      </c>
      <c r="S76">
        <v>18.028905999999999</v>
      </c>
      <c r="T76">
        <v>0</v>
      </c>
      <c r="U76">
        <v>404.61557399999998</v>
      </c>
      <c r="V76">
        <v>18.162531000000001</v>
      </c>
      <c r="W76">
        <v>42.847588000000002</v>
      </c>
      <c r="X76">
        <v>93.884978000000004</v>
      </c>
      <c r="Y76">
        <v>0</v>
      </c>
      <c r="Z76">
        <v>18.901191000000001</v>
      </c>
      <c r="AA76">
        <v>40.723475000000001</v>
      </c>
      <c r="AB76">
        <v>38.174678</v>
      </c>
      <c r="AC76">
        <v>18.719912999999998</v>
      </c>
      <c r="AD76">
        <v>35.308951999999998</v>
      </c>
      <c r="AE76">
        <v>47.765599999999999</v>
      </c>
      <c r="AF76">
        <v>28.580196000000001</v>
      </c>
      <c r="AG76">
        <v>0</v>
      </c>
      <c r="AH76">
        <v>135.60172499999999</v>
      </c>
      <c r="AI76">
        <v>31.595535999999999</v>
      </c>
      <c r="AJ76">
        <v>0</v>
      </c>
      <c r="AK76">
        <v>49.657366000000003</v>
      </c>
      <c r="AL76">
        <v>12.349968000000001</v>
      </c>
      <c r="AM76">
        <v>9.0156120000000008</v>
      </c>
      <c r="AN76">
        <v>0.572986</v>
      </c>
      <c r="AO76">
        <v>0</v>
      </c>
      <c r="AP76">
        <v>3.7131069999999999</v>
      </c>
      <c r="AQ76">
        <v>60.140152999999998</v>
      </c>
      <c r="AR76">
        <v>48.000816</v>
      </c>
      <c r="AS76">
        <v>14.297055</v>
      </c>
      <c r="AT76">
        <v>19.324021999999999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107.25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2423.8301379999998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219.091937</v>
      </c>
      <c r="L77">
        <v>389.31096600000001</v>
      </c>
      <c r="M77">
        <v>88.8904</v>
      </c>
      <c r="N77">
        <v>114.132375</v>
      </c>
      <c r="O77">
        <v>119.485727</v>
      </c>
      <c r="P77">
        <v>126.0891</v>
      </c>
      <c r="Q77">
        <v>9.9772010000000009</v>
      </c>
      <c r="R77">
        <v>27.635639000000001</v>
      </c>
      <c r="S77">
        <v>13.484769999999999</v>
      </c>
      <c r="T77">
        <v>0</v>
      </c>
      <c r="U77">
        <v>404.61557399999998</v>
      </c>
      <c r="V77">
        <v>18.162531000000001</v>
      </c>
      <c r="W77">
        <v>42.847588000000002</v>
      </c>
      <c r="X77">
        <v>93.884978000000004</v>
      </c>
      <c r="Y77">
        <v>0</v>
      </c>
      <c r="Z77">
        <v>18.901191000000001</v>
      </c>
      <c r="AA77">
        <v>40.723475000000001</v>
      </c>
      <c r="AB77">
        <v>38.174678</v>
      </c>
      <c r="AC77">
        <v>18.719912999999998</v>
      </c>
      <c r="AD77">
        <v>35.308951999999998</v>
      </c>
      <c r="AE77">
        <v>47.765599999999999</v>
      </c>
      <c r="AF77">
        <v>28.580196000000001</v>
      </c>
      <c r="AG77">
        <v>0</v>
      </c>
      <c r="AH77">
        <v>135.60172499999999</v>
      </c>
      <c r="AI77">
        <v>31.595535999999999</v>
      </c>
      <c r="AJ77">
        <v>0</v>
      </c>
      <c r="AK77">
        <v>49.657366000000003</v>
      </c>
      <c r="AL77">
        <v>12.349968000000001</v>
      </c>
      <c r="AM77">
        <v>15.269871</v>
      </c>
      <c r="AN77">
        <v>0.572986</v>
      </c>
      <c r="AO77">
        <v>0</v>
      </c>
      <c r="AP77">
        <v>3.7131069999999999</v>
      </c>
      <c r="AQ77">
        <v>60.140152999999998</v>
      </c>
      <c r="AR77">
        <v>8.5334780000000006</v>
      </c>
      <c r="AS77">
        <v>14.297055</v>
      </c>
      <c r="AT77">
        <v>19.324021999999999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108.21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2355.0480579999994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219.091937</v>
      </c>
      <c r="L78">
        <v>389.31096600000001</v>
      </c>
      <c r="M78">
        <v>88.8904</v>
      </c>
      <c r="N78">
        <v>114.132375</v>
      </c>
      <c r="O78">
        <v>119.485727</v>
      </c>
      <c r="P78">
        <v>126.0891</v>
      </c>
      <c r="Q78">
        <v>9.8627760000000002</v>
      </c>
      <c r="R78">
        <v>27.635639000000001</v>
      </c>
      <c r="S78">
        <v>13.484769999999999</v>
      </c>
      <c r="T78">
        <v>0</v>
      </c>
      <c r="U78">
        <v>404.61557399999998</v>
      </c>
      <c r="V78">
        <v>18.162531000000001</v>
      </c>
      <c r="W78">
        <v>42.847588000000002</v>
      </c>
      <c r="X78">
        <v>93.884978000000004</v>
      </c>
      <c r="Y78">
        <v>0</v>
      </c>
      <c r="Z78">
        <v>18.901191000000001</v>
      </c>
      <c r="AA78">
        <v>40.723475000000001</v>
      </c>
      <c r="AB78">
        <v>38.174678</v>
      </c>
      <c r="AC78">
        <v>18.719912999999998</v>
      </c>
      <c r="AD78">
        <v>35.308951999999998</v>
      </c>
      <c r="AE78">
        <v>47.765599999999999</v>
      </c>
      <c r="AF78">
        <v>28.580196000000001</v>
      </c>
      <c r="AG78">
        <v>0</v>
      </c>
      <c r="AH78">
        <v>135.60172499999999</v>
      </c>
      <c r="AI78">
        <v>31.595535999999999</v>
      </c>
      <c r="AJ78">
        <v>0</v>
      </c>
      <c r="AK78">
        <v>49.657366000000003</v>
      </c>
      <c r="AL78">
        <v>12.349968000000001</v>
      </c>
      <c r="AM78">
        <v>15.269871</v>
      </c>
      <c r="AN78">
        <v>0.572986</v>
      </c>
      <c r="AO78">
        <v>0</v>
      </c>
      <c r="AP78">
        <v>3.7131069999999999</v>
      </c>
      <c r="AQ78">
        <v>60.140152999999998</v>
      </c>
      <c r="AR78">
        <v>8.5334780000000006</v>
      </c>
      <c r="AS78">
        <v>14.297055</v>
      </c>
      <c r="AT78">
        <v>19.324021999999999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107.25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2353.9736329999992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277.06393700000001</v>
      </c>
      <c r="L79">
        <v>389.31096600000001</v>
      </c>
      <c r="M79">
        <v>88.8904</v>
      </c>
      <c r="N79">
        <v>114.132375</v>
      </c>
      <c r="O79">
        <v>119.485727</v>
      </c>
      <c r="P79">
        <v>126.0891</v>
      </c>
      <c r="Q79">
        <v>4.7343799999999998</v>
      </c>
      <c r="R79">
        <v>27.635639000000001</v>
      </c>
      <c r="S79">
        <v>13.484769999999999</v>
      </c>
      <c r="T79">
        <v>0</v>
      </c>
      <c r="U79">
        <v>404.61557399999998</v>
      </c>
      <c r="V79">
        <v>18.162531000000001</v>
      </c>
      <c r="W79">
        <v>42.847588000000002</v>
      </c>
      <c r="X79">
        <v>93.884978000000004</v>
      </c>
      <c r="Y79">
        <v>0</v>
      </c>
      <c r="Z79">
        <v>18.901191000000001</v>
      </c>
      <c r="AA79">
        <v>27.097079000000001</v>
      </c>
      <c r="AB79">
        <v>38.174678</v>
      </c>
      <c r="AC79">
        <v>18.719912999999998</v>
      </c>
      <c r="AD79">
        <v>35.308951999999998</v>
      </c>
      <c r="AE79">
        <v>47.765599999999999</v>
      </c>
      <c r="AF79">
        <v>28.580196000000001</v>
      </c>
      <c r="AG79">
        <v>0</v>
      </c>
      <c r="AH79">
        <v>135.60172499999999</v>
      </c>
      <c r="AI79">
        <v>15.797768</v>
      </c>
      <c r="AJ79">
        <v>0</v>
      </c>
      <c r="AK79">
        <v>49.657366000000003</v>
      </c>
      <c r="AL79">
        <v>12.349968000000001</v>
      </c>
      <c r="AM79">
        <v>15.269871</v>
      </c>
      <c r="AN79">
        <v>0.572986</v>
      </c>
      <c r="AO79">
        <v>0</v>
      </c>
      <c r="AP79">
        <v>3.7131069999999999</v>
      </c>
      <c r="AQ79">
        <v>60.140152999999998</v>
      </c>
      <c r="AR79">
        <v>8.5334780000000006</v>
      </c>
      <c r="AS79">
        <v>10.397857999999999</v>
      </c>
      <c r="AT79">
        <v>19.324021999999999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108.21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2374.4538759999991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291.72785800000003</v>
      </c>
      <c r="L80">
        <v>389.31096600000001</v>
      </c>
      <c r="M80">
        <v>88.8904</v>
      </c>
      <c r="N80">
        <v>114.132375</v>
      </c>
      <c r="O80">
        <v>119.485727</v>
      </c>
      <c r="P80">
        <v>126.0891</v>
      </c>
      <c r="Q80">
        <v>4.7343799999999998</v>
      </c>
      <c r="R80">
        <v>27.635639000000001</v>
      </c>
      <c r="S80">
        <v>13.484769999999999</v>
      </c>
      <c r="T80">
        <v>0</v>
      </c>
      <c r="U80">
        <v>404.61557399999998</v>
      </c>
      <c r="V80">
        <v>13.075101999999999</v>
      </c>
      <c r="W80">
        <v>42.847588000000002</v>
      </c>
      <c r="X80">
        <v>93.884978000000004</v>
      </c>
      <c r="Y80">
        <v>0</v>
      </c>
      <c r="Z80">
        <v>18.901191000000001</v>
      </c>
      <c r="AA80">
        <v>27.097079000000001</v>
      </c>
      <c r="AB80">
        <v>38.174678</v>
      </c>
      <c r="AC80">
        <v>9.3507289999999994</v>
      </c>
      <c r="AD80">
        <v>35.308951999999998</v>
      </c>
      <c r="AE80">
        <v>47.765599999999999</v>
      </c>
      <c r="AF80">
        <v>28.580196000000001</v>
      </c>
      <c r="AG80">
        <v>0</v>
      </c>
      <c r="AH80">
        <v>135.60172499999999</v>
      </c>
      <c r="AI80">
        <v>3.689918</v>
      </c>
      <c r="AJ80">
        <v>0</v>
      </c>
      <c r="AK80">
        <v>49.657366000000003</v>
      </c>
      <c r="AL80">
        <v>12.349968000000001</v>
      </c>
      <c r="AM80">
        <v>15.269871</v>
      </c>
      <c r="AN80">
        <v>0.572986</v>
      </c>
      <c r="AO80">
        <v>0</v>
      </c>
      <c r="AP80">
        <v>3.7131069999999999</v>
      </c>
      <c r="AQ80">
        <v>60.140152999999998</v>
      </c>
      <c r="AR80">
        <v>8.5334780000000006</v>
      </c>
      <c r="AS80">
        <v>10.397857999999999</v>
      </c>
      <c r="AT80">
        <v>19.324021999999999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106.28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2360.6233339999999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272.18543</v>
      </c>
      <c r="L81">
        <v>310.08256599999999</v>
      </c>
      <c r="M81">
        <v>88.8904</v>
      </c>
      <c r="N81">
        <v>114.132375</v>
      </c>
      <c r="O81">
        <v>119.485727</v>
      </c>
      <c r="P81">
        <v>126.0891</v>
      </c>
      <c r="Q81">
        <v>4.7343799999999998</v>
      </c>
      <c r="R81">
        <v>27.635639000000001</v>
      </c>
      <c r="S81">
        <v>9.5267320000000009</v>
      </c>
      <c r="T81">
        <v>0</v>
      </c>
      <c r="U81">
        <v>404.61557399999998</v>
      </c>
      <c r="V81">
        <v>13.075101999999999</v>
      </c>
      <c r="W81">
        <v>42.847588000000002</v>
      </c>
      <c r="X81">
        <v>93.884978000000004</v>
      </c>
      <c r="Y81">
        <v>0</v>
      </c>
      <c r="Z81">
        <v>6.3003970000000002</v>
      </c>
      <c r="AA81">
        <v>25.188834</v>
      </c>
      <c r="AB81">
        <v>38.174678</v>
      </c>
      <c r="AC81">
        <v>9.3507289999999994</v>
      </c>
      <c r="AD81">
        <v>35.308951999999998</v>
      </c>
      <c r="AE81">
        <v>47.765599999999999</v>
      </c>
      <c r="AF81">
        <v>28.580196000000001</v>
      </c>
      <c r="AG81">
        <v>0</v>
      </c>
      <c r="AH81">
        <v>118.948882</v>
      </c>
      <c r="AI81">
        <v>0</v>
      </c>
      <c r="AJ81">
        <v>0</v>
      </c>
      <c r="AK81">
        <v>49.657366000000003</v>
      </c>
      <c r="AL81">
        <v>3.3681730000000001</v>
      </c>
      <c r="AM81">
        <v>10.200521</v>
      </c>
      <c r="AN81">
        <v>0.572986</v>
      </c>
      <c r="AO81">
        <v>0</v>
      </c>
      <c r="AP81">
        <v>3.7131069999999999</v>
      </c>
      <c r="AQ81">
        <v>60.140152999999998</v>
      </c>
      <c r="AR81">
        <v>8.5334780000000006</v>
      </c>
      <c r="AS81">
        <v>10.397857999999999</v>
      </c>
      <c r="AT81">
        <v>19.324021999999999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106.28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2208.9915229999997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236.96963199999999</v>
      </c>
      <c r="L82">
        <v>261.77256599999998</v>
      </c>
      <c r="M82">
        <v>88.8904</v>
      </c>
      <c r="N82">
        <v>114.132375</v>
      </c>
      <c r="O82">
        <v>119.485727</v>
      </c>
      <c r="P82">
        <v>126.0891</v>
      </c>
      <c r="Q82">
        <v>4.7343799999999998</v>
      </c>
      <c r="R82">
        <v>27.635639000000001</v>
      </c>
      <c r="S82">
        <v>9.5267320000000009</v>
      </c>
      <c r="T82">
        <v>0</v>
      </c>
      <c r="U82">
        <v>404.61557399999998</v>
      </c>
      <c r="V82">
        <v>13.075101999999999</v>
      </c>
      <c r="W82">
        <v>42.847588000000002</v>
      </c>
      <c r="X82">
        <v>93.884978000000004</v>
      </c>
      <c r="Y82">
        <v>0</v>
      </c>
      <c r="Z82">
        <v>0</v>
      </c>
      <c r="AA82">
        <v>13.510375</v>
      </c>
      <c r="AB82">
        <v>38.174678</v>
      </c>
      <c r="AC82">
        <v>0</v>
      </c>
      <c r="AD82">
        <v>26.420449000000001</v>
      </c>
      <c r="AE82">
        <v>47.765599999999999</v>
      </c>
      <c r="AF82">
        <v>18.100791000000001</v>
      </c>
      <c r="AG82">
        <v>0</v>
      </c>
      <c r="AH82">
        <v>105.224011</v>
      </c>
      <c r="AI82">
        <v>0</v>
      </c>
      <c r="AJ82">
        <v>0</v>
      </c>
      <c r="AK82">
        <v>49.657366000000003</v>
      </c>
      <c r="AL82">
        <v>3.3681730000000001</v>
      </c>
      <c r="AM82">
        <v>9.4019960000000005</v>
      </c>
      <c r="AN82">
        <v>0.572986</v>
      </c>
      <c r="AO82">
        <v>0</v>
      </c>
      <c r="AP82">
        <v>3.7131069999999999</v>
      </c>
      <c r="AQ82">
        <v>60.140152999999998</v>
      </c>
      <c r="AR82">
        <v>8.5334780000000006</v>
      </c>
      <c r="AS82">
        <v>10.397857999999999</v>
      </c>
      <c r="AT82">
        <v>19.324021999999999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104.35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2062.3148360000005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236.96963199999999</v>
      </c>
      <c r="L83">
        <v>225.05696599999999</v>
      </c>
      <c r="M83">
        <v>88.8904</v>
      </c>
      <c r="N83">
        <v>114.132375</v>
      </c>
      <c r="O83">
        <v>119.485727</v>
      </c>
      <c r="P83">
        <v>126.0891</v>
      </c>
      <c r="Q83">
        <v>4.7343799999999998</v>
      </c>
      <c r="R83">
        <v>21.374393999999999</v>
      </c>
      <c r="S83">
        <v>9.5267320000000009</v>
      </c>
      <c r="T83">
        <v>0</v>
      </c>
      <c r="U83">
        <v>404.61557399999998</v>
      </c>
      <c r="V83">
        <v>13.075101999999999</v>
      </c>
      <c r="W83">
        <v>42.847588000000002</v>
      </c>
      <c r="X83">
        <v>93.884978000000004</v>
      </c>
      <c r="Y83">
        <v>0</v>
      </c>
      <c r="Z83">
        <v>0</v>
      </c>
      <c r="AA83">
        <v>13.510375</v>
      </c>
      <c r="AB83">
        <v>38.174678</v>
      </c>
      <c r="AC83">
        <v>0</v>
      </c>
      <c r="AD83">
        <v>17.613633</v>
      </c>
      <c r="AE83">
        <v>31.843734000000001</v>
      </c>
      <c r="AF83">
        <v>9.5267320000000009</v>
      </c>
      <c r="AG83">
        <v>0</v>
      </c>
      <c r="AH83">
        <v>73.199312000000006</v>
      </c>
      <c r="AI83">
        <v>0</v>
      </c>
      <c r="AJ83">
        <v>0</v>
      </c>
      <c r="AK83">
        <v>49.657366000000003</v>
      </c>
      <c r="AL83">
        <v>12.349968000000001</v>
      </c>
      <c r="AM83">
        <v>5.1002609999999997</v>
      </c>
      <c r="AN83">
        <v>0.572986</v>
      </c>
      <c r="AO83">
        <v>0</v>
      </c>
      <c r="AP83">
        <v>3.7131069999999999</v>
      </c>
      <c r="AQ83">
        <v>30.070076</v>
      </c>
      <c r="AR83">
        <v>16.000271999999999</v>
      </c>
      <c r="AS83">
        <v>10.397857999999999</v>
      </c>
      <c r="AT83">
        <v>19.324021999999999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102.42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1934.1573280000002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236.96963199999999</v>
      </c>
      <c r="L84">
        <v>225.05696599999999</v>
      </c>
      <c r="M84">
        <v>88.8904</v>
      </c>
      <c r="N84">
        <v>114.132375</v>
      </c>
      <c r="O84">
        <v>119.485727</v>
      </c>
      <c r="P84">
        <v>126.0891</v>
      </c>
      <c r="Q84">
        <v>4.7343799999999998</v>
      </c>
      <c r="R84">
        <v>20.034447</v>
      </c>
      <c r="S84">
        <v>9.5267320000000009</v>
      </c>
      <c r="T84">
        <v>0</v>
      </c>
      <c r="U84">
        <v>404.61557399999998</v>
      </c>
      <c r="V84">
        <v>13.075101999999999</v>
      </c>
      <c r="W84">
        <v>42.847588000000002</v>
      </c>
      <c r="X84">
        <v>93.884978000000004</v>
      </c>
      <c r="Y84">
        <v>0</v>
      </c>
      <c r="Z84">
        <v>0</v>
      </c>
      <c r="AA84">
        <v>6.7933519999999996</v>
      </c>
      <c r="AB84">
        <v>25.449784999999999</v>
      </c>
      <c r="AC84">
        <v>0</v>
      </c>
      <c r="AD84">
        <v>8.8068159999999995</v>
      </c>
      <c r="AE84">
        <v>15.921867000000001</v>
      </c>
      <c r="AF84">
        <v>8.5740590000000001</v>
      </c>
      <c r="AG84">
        <v>0</v>
      </c>
      <c r="AH84">
        <v>54.899484000000001</v>
      </c>
      <c r="AI84">
        <v>0</v>
      </c>
      <c r="AJ84">
        <v>0</v>
      </c>
      <c r="AK84">
        <v>49.657366000000003</v>
      </c>
      <c r="AL84">
        <v>76.693303999999998</v>
      </c>
      <c r="AM84">
        <v>5.1002609999999997</v>
      </c>
      <c r="AN84">
        <v>0.572986</v>
      </c>
      <c r="AO84">
        <v>0</v>
      </c>
      <c r="AP84">
        <v>3.7131069999999999</v>
      </c>
      <c r="AQ84">
        <v>30.070076</v>
      </c>
      <c r="AR84">
        <v>16.000271999999999</v>
      </c>
      <c r="AS84">
        <v>10.397857999999999</v>
      </c>
      <c r="AT84">
        <v>19.324021999999999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98.55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1929.867616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203.15263200000001</v>
      </c>
      <c r="L85">
        <v>225.05696599999999</v>
      </c>
      <c r="M85">
        <v>88.8904</v>
      </c>
      <c r="N85">
        <v>114.132375</v>
      </c>
      <c r="O85">
        <v>119.485727</v>
      </c>
      <c r="P85">
        <v>126.0891</v>
      </c>
      <c r="Q85">
        <v>4.7343799999999998</v>
      </c>
      <c r="R85">
        <v>20.034447</v>
      </c>
      <c r="S85">
        <v>9.5267320000000009</v>
      </c>
      <c r="T85">
        <v>0</v>
      </c>
      <c r="U85">
        <v>404.61557399999998</v>
      </c>
      <c r="V85">
        <v>13.075101999999999</v>
      </c>
      <c r="W85">
        <v>42.847588000000002</v>
      </c>
      <c r="X85">
        <v>93.884978000000004</v>
      </c>
      <c r="Y85">
        <v>0</v>
      </c>
      <c r="Z85">
        <v>0</v>
      </c>
      <c r="AA85">
        <v>0</v>
      </c>
      <c r="AB85">
        <v>12.621857</v>
      </c>
      <c r="AC85">
        <v>0</v>
      </c>
      <c r="AD85">
        <v>8.8068159999999995</v>
      </c>
      <c r="AE85">
        <v>15.921867000000001</v>
      </c>
      <c r="AF85">
        <v>8.5740590000000001</v>
      </c>
      <c r="AG85">
        <v>0</v>
      </c>
      <c r="AH85">
        <v>54.899484000000001</v>
      </c>
      <c r="AI85">
        <v>0</v>
      </c>
      <c r="AJ85">
        <v>0</v>
      </c>
      <c r="AK85">
        <v>49.657366000000003</v>
      </c>
      <c r="AL85">
        <v>76.693303999999998</v>
      </c>
      <c r="AM85">
        <v>5.1002609999999997</v>
      </c>
      <c r="AN85">
        <v>0.572986</v>
      </c>
      <c r="AO85">
        <v>0</v>
      </c>
      <c r="AP85">
        <v>3.7131069999999999</v>
      </c>
      <c r="AQ85">
        <v>30.070076</v>
      </c>
      <c r="AR85">
        <v>19.200326</v>
      </c>
      <c r="AS85">
        <v>14.297055</v>
      </c>
      <c r="AT85">
        <v>19.324021999999999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96.62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1881.598587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178.99763200000001</v>
      </c>
      <c r="L86">
        <v>225.05696599999999</v>
      </c>
      <c r="M86">
        <v>88.8904</v>
      </c>
      <c r="N86">
        <v>114.132375</v>
      </c>
      <c r="O86">
        <v>119.485727</v>
      </c>
      <c r="P86">
        <v>126.0891</v>
      </c>
      <c r="Q86">
        <v>4.7343799999999998</v>
      </c>
      <c r="R86">
        <v>20.034447</v>
      </c>
      <c r="S86">
        <v>9.5267320000000009</v>
      </c>
      <c r="T86">
        <v>0</v>
      </c>
      <c r="U86">
        <v>404.61557399999998</v>
      </c>
      <c r="V86">
        <v>13.075101999999999</v>
      </c>
      <c r="W86">
        <v>42.847588000000002</v>
      </c>
      <c r="X86">
        <v>93.884978000000004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15.921867000000001</v>
      </c>
      <c r="AF86">
        <v>8.5740590000000001</v>
      </c>
      <c r="AG86">
        <v>0</v>
      </c>
      <c r="AH86">
        <v>36.599656000000003</v>
      </c>
      <c r="AI86">
        <v>0</v>
      </c>
      <c r="AJ86">
        <v>0</v>
      </c>
      <c r="AK86">
        <v>49.657366000000003</v>
      </c>
      <c r="AL86">
        <v>76.693303999999998</v>
      </c>
      <c r="AM86">
        <v>0</v>
      </c>
      <c r="AN86">
        <v>0.572986</v>
      </c>
      <c r="AO86">
        <v>0</v>
      </c>
      <c r="AP86">
        <v>3.7131069999999999</v>
      </c>
      <c r="AQ86">
        <v>30.070076</v>
      </c>
      <c r="AR86">
        <v>19.200326</v>
      </c>
      <c r="AS86">
        <v>14.297055</v>
      </c>
      <c r="AT86">
        <v>19.324021999999999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94.69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1810.684825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178.99763200000001</v>
      </c>
      <c r="L87">
        <v>225.05696599999999</v>
      </c>
      <c r="M87">
        <v>88.8904</v>
      </c>
      <c r="N87">
        <v>114.132375</v>
      </c>
      <c r="O87">
        <v>119.485727</v>
      </c>
      <c r="P87">
        <v>126.0891</v>
      </c>
      <c r="Q87">
        <v>4.7343799999999998</v>
      </c>
      <c r="R87">
        <v>20.034447</v>
      </c>
      <c r="S87">
        <v>9.5267320000000009</v>
      </c>
      <c r="T87">
        <v>0</v>
      </c>
      <c r="U87">
        <v>404.61557399999998</v>
      </c>
      <c r="V87">
        <v>13.075101999999999</v>
      </c>
      <c r="W87">
        <v>42.847588000000002</v>
      </c>
      <c r="X87">
        <v>93.884978000000004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15.921867000000001</v>
      </c>
      <c r="AF87">
        <v>8.5740590000000001</v>
      </c>
      <c r="AG87">
        <v>0</v>
      </c>
      <c r="AH87">
        <v>36.599656000000003</v>
      </c>
      <c r="AI87">
        <v>0</v>
      </c>
      <c r="AJ87">
        <v>0</v>
      </c>
      <c r="AK87">
        <v>49.657366000000003</v>
      </c>
      <c r="AL87">
        <v>76.693303999999998</v>
      </c>
      <c r="AM87">
        <v>0</v>
      </c>
      <c r="AN87">
        <v>0.572986</v>
      </c>
      <c r="AO87">
        <v>0</v>
      </c>
      <c r="AP87">
        <v>3.7131069999999999</v>
      </c>
      <c r="AQ87">
        <v>30.070076</v>
      </c>
      <c r="AR87">
        <v>21.333696</v>
      </c>
      <c r="AS87">
        <v>14.297055</v>
      </c>
      <c r="AT87">
        <v>19.324021999999999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94.69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1812.8181950000001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178.99763200000001</v>
      </c>
      <c r="L88">
        <v>225.05696599999999</v>
      </c>
      <c r="M88">
        <v>88.8904</v>
      </c>
      <c r="N88">
        <v>114.132375</v>
      </c>
      <c r="O88">
        <v>119.485727</v>
      </c>
      <c r="P88">
        <v>126.0891</v>
      </c>
      <c r="Q88">
        <v>4.7343799999999998</v>
      </c>
      <c r="R88">
        <v>20.034447</v>
      </c>
      <c r="S88">
        <v>9.5267320000000009</v>
      </c>
      <c r="T88">
        <v>0</v>
      </c>
      <c r="U88">
        <v>404.61557399999998</v>
      </c>
      <c r="V88">
        <v>13.075101999999999</v>
      </c>
      <c r="W88">
        <v>42.847588000000002</v>
      </c>
      <c r="X88">
        <v>93.884978000000004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15.921867000000001</v>
      </c>
      <c r="AF88">
        <v>8.5740590000000001</v>
      </c>
      <c r="AG88">
        <v>0</v>
      </c>
      <c r="AH88">
        <v>36.599656000000003</v>
      </c>
      <c r="AI88">
        <v>0</v>
      </c>
      <c r="AJ88">
        <v>0</v>
      </c>
      <c r="AK88">
        <v>49.657366000000003</v>
      </c>
      <c r="AL88">
        <v>12.349968000000001</v>
      </c>
      <c r="AM88">
        <v>0</v>
      </c>
      <c r="AN88">
        <v>0.572986</v>
      </c>
      <c r="AO88">
        <v>0</v>
      </c>
      <c r="AP88">
        <v>3.7131069999999999</v>
      </c>
      <c r="AQ88">
        <v>30.070076</v>
      </c>
      <c r="AR88">
        <v>21.333696</v>
      </c>
      <c r="AS88">
        <v>14.297055</v>
      </c>
      <c r="AT88">
        <v>19.324021999999999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91.79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1745.5748590000001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178.99763200000001</v>
      </c>
      <c r="L89">
        <v>225.05696599999999</v>
      </c>
      <c r="M89">
        <v>88.8904</v>
      </c>
      <c r="N89">
        <v>114.132375</v>
      </c>
      <c r="O89">
        <v>119.485727</v>
      </c>
      <c r="P89">
        <v>126.0891</v>
      </c>
      <c r="Q89">
        <v>4.7343799999999998</v>
      </c>
      <c r="R89">
        <v>20.034447</v>
      </c>
      <c r="S89">
        <v>9.5267320000000009</v>
      </c>
      <c r="T89">
        <v>0</v>
      </c>
      <c r="U89">
        <v>404.61557399999998</v>
      </c>
      <c r="V89">
        <v>13.075101999999999</v>
      </c>
      <c r="W89">
        <v>42.847588000000002</v>
      </c>
      <c r="X89">
        <v>93.884978000000004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15.921867000000001</v>
      </c>
      <c r="AF89">
        <v>8.5740590000000001</v>
      </c>
      <c r="AG89">
        <v>0</v>
      </c>
      <c r="AH89">
        <v>36.599656000000003</v>
      </c>
      <c r="AI89">
        <v>0</v>
      </c>
      <c r="AJ89">
        <v>0</v>
      </c>
      <c r="AK89">
        <v>49.657366000000003</v>
      </c>
      <c r="AL89">
        <v>2.4699939999999998</v>
      </c>
      <c r="AM89">
        <v>0</v>
      </c>
      <c r="AN89">
        <v>0.572986</v>
      </c>
      <c r="AO89">
        <v>0</v>
      </c>
      <c r="AP89">
        <v>3.7131069999999999</v>
      </c>
      <c r="AQ89">
        <v>30.070076</v>
      </c>
      <c r="AR89">
        <v>21.333696</v>
      </c>
      <c r="AS89">
        <v>15.596787000000001</v>
      </c>
      <c r="AT89">
        <v>19.324021999999999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88.89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1734.0946170000002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174.47639599999999</v>
      </c>
      <c r="L90">
        <v>225.05696599999999</v>
      </c>
      <c r="M90">
        <v>88.8904</v>
      </c>
      <c r="N90">
        <v>114.132375</v>
      </c>
      <c r="O90">
        <v>119.485727</v>
      </c>
      <c r="P90">
        <v>126.0891</v>
      </c>
      <c r="Q90">
        <v>4.7343799999999998</v>
      </c>
      <c r="R90">
        <v>7.4687260000000002</v>
      </c>
      <c r="S90">
        <v>9.5267320000000009</v>
      </c>
      <c r="T90">
        <v>0</v>
      </c>
      <c r="U90">
        <v>404.61557399999998</v>
      </c>
      <c r="V90">
        <v>7.6978119999999999</v>
      </c>
      <c r="W90">
        <v>42.847588000000002</v>
      </c>
      <c r="X90">
        <v>93.884978000000004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15.921867000000001</v>
      </c>
      <c r="AF90">
        <v>8.5740590000000001</v>
      </c>
      <c r="AG90">
        <v>0</v>
      </c>
      <c r="AH90">
        <v>36.599656000000003</v>
      </c>
      <c r="AI90">
        <v>0</v>
      </c>
      <c r="AJ90">
        <v>0</v>
      </c>
      <c r="AK90">
        <v>49.657366000000003</v>
      </c>
      <c r="AL90">
        <v>2.4699939999999998</v>
      </c>
      <c r="AM90">
        <v>0</v>
      </c>
      <c r="AN90">
        <v>0.572986</v>
      </c>
      <c r="AO90">
        <v>0</v>
      </c>
      <c r="AP90">
        <v>3.7131069999999999</v>
      </c>
      <c r="AQ90">
        <v>30.070076</v>
      </c>
      <c r="AR90">
        <v>21.333696</v>
      </c>
      <c r="AS90">
        <v>15.596787000000001</v>
      </c>
      <c r="AT90">
        <v>19.324021999999999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87.92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1710.6603700000003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174.47639599999999</v>
      </c>
      <c r="L91">
        <v>225.05696599999999</v>
      </c>
      <c r="M91">
        <v>88.8904</v>
      </c>
      <c r="N91">
        <v>114.132375</v>
      </c>
      <c r="O91">
        <v>119.485727</v>
      </c>
      <c r="P91">
        <v>126.0891</v>
      </c>
      <c r="Q91">
        <v>4.7343799999999998</v>
      </c>
      <c r="R91">
        <v>7.4687260000000002</v>
      </c>
      <c r="S91">
        <v>9.5267320000000009</v>
      </c>
      <c r="T91">
        <v>0</v>
      </c>
      <c r="U91">
        <v>404.61557399999998</v>
      </c>
      <c r="V91">
        <v>7.6978119999999999</v>
      </c>
      <c r="W91">
        <v>36.281390000000002</v>
      </c>
      <c r="X91">
        <v>79.412847999999997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15.921867000000001</v>
      </c>
      <c r="AF91">
        <v>8.5740590000000001</v>
      </c>
      <c r="AG91">
        <v>0</v>
      </c>
      <c r="AH91">
        <v>36.599656000000003</v>
      </c>
      <c r="AI91">
        <v>0</v>
      </c>
      <c r="AJ91">
        <v>0</v>
      </c>
      <c r="AK91">
        <v>49.657366000000003</v>
      </c>
      <c r="AL91">
        <v>2.4699939999999998</v>
      </c>
      <c r="AM91">
        <v>0</v>
      </c>
      <c r="AN91">
        <v>0.572986</v>
      </c>
      <c r="AO91">
        <v>0</v>
      </c>
      <c r="AP91">
        <v>3.7131069999999999</v>
      </c>
      <c r="AQ91">
        <v>30.070076</v>
      </c>
      <c r="AR91">
        <v>21.333696</v>
      </c>
      <c r="AS91">
        <v>15.596787000000001</v>
      </c>
      <c r="AT91">
        <v>19.324021999999999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85.03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1686.7320420000001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174.47639599999999</v>
      </c>
      <c r="L92">
        <v>225.05696599999999</v>
      </c>
      <c r="M92">
        <v>88.8904</v>
      </c>
      <c r="N92">
        <v>114.132375</v>
      </c>
      <c r="O92">
        <v>119.485727</v>
      </c>
      <c r="P92">
        <v>126.0891</v>
      </c>
      <c r="Q92">
        <v>4.7343799999999998</v>
      </c>
      <c r="R92">
        <v>7.4687260000000002</v>
      </c>
      <c r="S92">
        <v>9.5267320000000009</v>
      </c>
      <c r="T92">
        <v>0</v>
      </c>
      <c r="U92">
        <v>404.61557399999998</v>
      </c>
      <c r="V92">
        <v>7.6978119999999999</v>
      </c>
      <c r="W92">
        <v>36.281390000000002</v>
      </c>
      <c r="X92">
        <v>79.412847999999997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15.921867000000001</v>
      </c>
      <c r="AF92">
        <v>8.5740590000000001</v>
      </c>
      <c r="AG92">
        <v>0</v>
      </c>
      <c r="AH92">
        <v>36.599656000000003</v>
      </c>
      <c r="AI92">
        <v>0</v>
      </c>
      <c r="AJ92">
        <v>0</v>
      </c>
      <c r="AK92">
        <v>49.657366000000003</v>
      </c>
      <c r="AL92">
        <v>2.4699939999999998</v>
      </c>
      <c r="AM92">
        <v>0</v>
      </c>
      <c r="AN92">
        <v>0.572986</v>
      </c>
      <c r="AO92">
        <v>0</v>
      </c>
      <c r="AP92">
        <v>3.7131069999999999</v>
      </c>
      <c r="AQ92">
        <v>30.070076</v>
      </c>
      <c r="AR92">
        <v>21.333696</v>
      </c>
      <c r="AS92">
        <v>15.596787000000001</v>
      </c>
      <c r="AT92">
        <v>19.324021999999999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83.09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1684.792042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174.47639599999999</v>
      </c>
      <c r="L93">
        <v>225.05696599999999</v>
      </c>
      <c r="M93">
        <v>88.8904</v>
      </c>
      <c r="N93">
        <v>114.132375</v>
      </c>
      <c r="O93">
        <v>119.485727</v>
      </c>
      <c r="P93">
        <v>126.0891</v>
      </c>
      <c r="Q93">
        <v>4.7343799999999998</v>
      </c>
      <c r="R93">
        <v>7.4687260000000002</v>
      </c>
      <c r="S93">
        <v>9.5267320000000009</v>
      </c>
      <c r="T93">
        <v>0</v>
      </c>
      <c r="U93">
        <v>404.61557399999998</v>
      </c>
      <c r="V93">
        <v>7.6978119999999999</v>
      </c>
      <c r="W93">
        <v>36.281390000000002</v>
      </c>
      <c r="X93">
        <v>93.884978000000004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15.921867000000001</v>
      </c>
      <c r="AF93">
        <v>8.5740590000000001</v>
      </c>
      <c r="AG93">
        <v>0</v>
      </c>
      <c r="AH93">
        <v>36.599656000000003</v>
      </c>
      <c r="AI93">
        <v>0</v>
      </c>
      <c r="AJ93">
        <v>0</v>
      </c>
      <c r="AK93">
        <v>49.657366000000003</v>
      </c>
      <c r="AL93">
        <v>2.4699939999999998</v>
      </c>
      <c r="AM93">
        <v>0</v>
      </c>
      <c r="AN93">
        <v>0.572986</v>
      </c>
      <c r="AO93">
        <v>0</v>
      </c>
      <c r="AP93">
        <v>4.9508089999999996</v>
      </c>
      <c r="AQ93">
        <v>30.070076</v>
      </c>
      <c r="AR93">
        <v>21.333696</v>
      </c>
      <c r="AS93">
        <v>14.297055</v>
      </c>
      <c r="AT93">
        <v>19.324021999999999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82.13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1698.2421420000001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174.47639599999999</v>
      </c>
      <c r="L94">
        <v>225.05696599999999</v>
      </c>
      <c r="M94">
        <v>88.8904</v>
      </c>
      <c r="N94">
        <v>114.132375</v>
      </c>
      <c r="O94">
        <v>119.485727</v>
      </c>
      <c r="P94">
        <v>126.0891</v>
      </c>
      <c r="Q94">
        <v>4.7343799999999998</v>
      </c>
      <c r="R94">
        <v>7.4687260000000002</v>
      </c>
      <c r="S94">
        <v>9.5267320000000009</v>
      </c>
      <c r="T94">
        <v>0</v>
      </c>
      <c r="U94">
        <v>404.61557399999998</v>
      </c>
      <c r="V94">
        <v>7.6978119999999999</v>
      </c>
      <c r="W94">
        <v>36.281390000000002</v>
      </c>
      <c r="X94">
        <v>75.527178000000006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15.921867000000001</v>
      </c>
      <c r="AF94">
        <v>8.5740590000000001</v>
      </c>
      <c r="AG94">
        <v>0</v>
      </c>
      <c r="AH94">
        <v>18.299828000000002</v>
      </c>
      <c r="AI94">
        <v>0</v>
      </c>
      <c r="AJ94">
        <v>0</v>
      </c>
      <c r="AK94">
        <v>49.657366000000003</v>
      </c>
      <c r="AL94">
        <v>2.4699939999999998</v>
      </c>
      <c r="AM94">
        <v>0</v>
      </c>
      <c r="AN94">
        <v>0.572986</v>
      </c>
      <c r="AO94">
        <v>0</v>
      </c>
      <c r="AP94">
        <v>4.9508089999999996</v>
      </c>
      <c r="AQ94">
        <v>30.070076</v>
      </c>
      <c r="AR94">
        <v>21.333696</v>
      </c>
      <c r="AS94">
        <v>14.297055</v>
      </c>
      <c r="AT94">
        <v>19.324021999999999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80.19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1659.6445140000001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174.47639599999999</v>
      </c>
      <c r="L95">
        <v>225.05696599999999</v>
      </c>
      <c r="M95">
        <v>88.8904</v>
      </c>
      <c r="N95">
        <v>114.132375</v>
      </c>
      <c r="O95">
        <v>119.485727</v>
      </c>
      <c r="P95">
        <v>126.0891</v>
      </c>
      <c r="Q95">
        <v>4.7343799999999998</v>
      </c>
      <c r="R95">
        <v>7.4687260000000002</v>
      </c>
      <c r="S95">
        <v>9.5267320000000009</v>
      </c>
      <c r="T95">
        <v>0</v>
      </c>
      <c r="U95">
        <v>404.61557399999998</v>
      </c>
      <c r="V95">
        <v>7.6978119999999999</v>
      </c>
      <c r="W95">
        <v>36.281390000000002</v>
      </c>
      <c r="X95">
        <v>61.055047999999999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15.921867000000001</v>
      </c>
      <c r="AF95">
        <v>8.5740590000000001</v>
      </c>
      <c r="AG95">
        <v>0</v>
      </c>
      <c r="AH95">
        <v>0</v>
      </c>
      <c r="AI95">
        <v>0</v>
      </c>
      <c r="AJ95">
        <v>0</v>
      </c>
      <c r="AK95">
        <v>49.657366000000003</v>
      </c>
      <c r="AL95">
        <v>2.4699939999999998</v>
      </c>
      <c r="AM95">
        <v>0</v>
      </c>
      <c r="AN95">
        <v>0.572986</v>
      </c>
      <c r="AO95">
        <v>0</v>
      </c>
      <c r="AP95">
        <v>4.9508089999999996</v>
      </c>
      <c r="AQ95">
        <v>30.070076</v>
      </c>
      <c r="AR95">
        <v>16.000271999999999</v>
      </c>
      <c r="AS95">
        <v>14.297055</v>
      </c>
      <c r="AT95">
        <v>19.324021999999999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77.3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1618.649132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174.47639599999999</v>
      </c>
      <c r="L96">
        <v>225.05696599999999</v>
      </c>
      <c r="M96">
        <v>88.8904</v>
      </c>
      <c r="N96">
        <v>114.132375</v>
      </c>
      <c r="O96">
        <v>119.485727</v>
      </c>
      <c r="P96">
        <v>126.0891</v>
      </c>
      <c r="Q96">
        <v>4.7343799999999998</v>
      </c>
      <c r="R96">
        <v>7.4687260000000002</v>
      </c>
      <c r="S96">
        <v>9.5267320000000009</v>
      </c>
      <c r="T96">
        <v>0</v>
      </c>
      <c r="U96">
        <v>404.61557399999998</v>
      </c>
      <c r="V96">
        <v>7.6978119999999999</v>
      </c>
      <c r="W96">
        <v>36.281390000000002</v>
      </c>
      <c r="X96">
        <v>61.055047999999999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15.921867000000001</v>
      </c>
      <c r="AF96">
        <v>8.5740590000000001</v>
      </c>
      <c r="AG96">
        <v>0</v>
      </c>
      <c r="AH96">
        <v>0</v>
      </c>
      <c r="AI96">
        <v>0</v>
      </c>
      <c r="AJ96">
        <v>0</v>
      </c>
      <c r="AK96">
        <v>49.657366000000003</v>
      </c>
      <c r="AL96">
        <v>2.4699939999999998</v>
      </c>
      <c r="AM96">
        <v>0</v>
      </c>
      <c r="AN96">
        <v>0.572986</v>
      </c>
      <c r="AO96">
        <v>0</v>
      </c>
      <c r="AP96">
        <v>4.9508089999999996</v>
      </c>
      <c r="AQ96">
        <v>30.070076</v>
      </c>
      <c r="AR96">
        <v>16.000271999999999</v>
      </c>
      <c r="AS96">
        <v>14.297055</v>
      </c>
      <c r="AT96">
        <v>19.324021999999999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75.36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1616.709132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174.47639599999999</v>
      </c>
      <c r="L97">
        <v>225.05696599999999</v>
      </c>
      <c r="M97">
        <v>88.8904</v>
      </c>
      <c r="N97">
        <v>114.132375</v>
      </c>
      <c r="O97">
        <v>119.485727</v>
      </c>
      <c r="P97">
        <v>131.88630000000001</v>
      </c>
      <c r="Q97">
        <v>4.7343799999999998</v>
      </c>
      <c r="R97">
        <v>7.4687260000000002</v>
      </c>
      <c r="S97">
        <v>9.5267320000000009</v>
      </c>
      <c r="T97">
        <v>0</v>
      </c>
      <c r="U97">
        <v>404.61557399999998</v>
      </c>
      <c r="V97">
        <v>7.6978119999999999</v>
      </c>
      <c r="W97">
        <v>36.281390000000002</v>
      </c>
      <c r="X97">
        <v>61.055047999999999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15.921867000000001</v>
      </c>
      <c r="AF97">
        <v>8.5740590000000001</v>
      </c>
      <c r="AG97">
        <v>0</v>
      </c>
      <c r="AH97">
        <v>0</v>
      </c>
      <c r="AI97">
        <v>0</v>
      </c>
      <c r="AJ97">
        <v>0</v>
      </c>
      <c r="AK97">
        <v>49.657366000000003</v>
      </c>
      <c r="AL97">
        <v>2.4699939999999998</v>
      </c>
      <c r="AM97">
        <v>0</v>
      </c>
      <c r="AN97">
        <v>0.572986</v>
      </c>
      <c r="AO97">
        <v>0</v>
      </c>
      <c r="AP97">
        <v>4.9508089999999996</v>
      </c>
      <c r="AQ97">
        <v>30.070076</v>
      </c>
      <c r="AR97">
        <v>6.4001089999999996</v>
      </c>
      <c r="AS97">
        <v>14.297055</v>
      </c>
      <c r="AT97">
        <v>19.324021999999999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73.430000000000007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1610.976169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174.47639599999999</v>
      </c>
      <c r="L98">
        <v>225.05696599999999</v>
      </c>
      <c r="M98">
        <v>88.8904</v>
      </c>
      <c r="N98">
        <v>114.132375</v>
      </c>
      <c r="O98">
        <v>119.485727</v>
      </c>
      <c r="P98">
        <v>131.88630000000001</v>
      </c>
      <c r="Q98">
        <v>4.7343799999999998</v>
      </c>
      <c r="R98">
        <v>7.4687260000000002</v>
      </c>
      <c r="S98">
        <v>9.5267320000000009</v>
      </c>
      <c r="T98">
        <v>0</v>
      </c>
      <c r="U98">
        <v>404.61557399999998</v>
      </c>
      <c r="V98">
        <v>7.6978119999999999</v>
      </c>
      <c r="W98">
        <v>36.281390000000002</v>
      </c>
      <c r="X98">
        <v>61.055047999999999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15.921867000000001</v>
      </c>
      <c r="AF98">
        <v>8.5740590000000001</v>
      </c>
      <c r="AG98">
        <v>0</v>
      </c>
      <c r="AH98">
        <v>0</v>
      </c>
      <c r="AI98">
        <v>0</v>
      </c>
      <c r="AJ98">
        <v>0</v>
      </c>
      <c r="AK98">
        <v>49.657366000000003</v>
      </c>
      <c r="AL98">
        <v>2.4699939999999998</v>
      </c>
      <c r="AM98">
        <v>0</v>
      </c>
      <c r="AN98">
        <v>0.572986</v>
      </c>
      <c r="AO98">
        <v>0</v>
      </c>
      <c r="AP98">
        <v>4.9508089999999996</v>
      </c>
      <c r="AQ98">
        <v>30.070076</v>
      </c>
      <c r="AR98">
        <v>6.4001089999999996</v>
      </c>
      <c r="AS98">
        <v>14.297055</v>
      </c>
      <c r="AT98">
        <v>19.324021999999999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71.5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1609.046169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4.7600300907499902</v>
      </c>
      <c r="L99">
        <f t="shared" si="2"/>
        <v>5.9969811739999992</v>
      </c>
      <c r="M99">
        <f t="shared" si="2"/>
        <v>2.133369600000004</v>
      </c>
      <c r="N99">
        <f t="shared" si="2"/>
        <v>2.7391769999999971</v>
      </c>
      <c r="O99">
        <f t="shared" si="2"/>
        <v>2.8676574479999983</v>
      </c>
      <c r="P99">
        <f t="shared" si="2"/>
        <v>2.9970282269999959</v>
      </c>
      <c r="Q99">
        <f t="shared" si="2"/>
        <v>0.16029572350000004</v>
      </c>
      <c r="R99">
        <f t="shared" si="2"/>
        <v>0.31867112999999991</v>
      </c>
      <c r="S99">
        <f t="shared" si="2"/>
        <v>0.24514661525000025</v>
      </c>
      <c r="T99">
        <f t="shared" si="2"/>
        <v>0</v>
      </c>
      <c r="U99">
        <f t="shared" si="2"/>
        <v>9.7107737760000052</v>
      </c>
      <c r="V99">
        <f t="shared" si="2"/>
        <v>0.22769396624999994</v>
      </c>
      <c r="W99">
        <f t="shared" si="2"/>
        <v>0.8295566022500005</v>
      </c>
      <c r="X99">
        <f t="shared" si="2"/>
        <v>1.9007020855000014</v>
      </c>
      <c r="Y99">
        <f t="shared" si="2"/>
        <v>0</v>
      </c>
      <c r="Z99">
        <f t="shared" si="2"/>
        <v>6.0423443000000014E-2</v>
      </c>
      <c r="AA99">
        <f t="shared" si="2"/>
        <v>0.12979042875000002</v>
      </c>
      <c r="AB99">
        <f t="shared" si="2"/>
        <v>0.21629741724999996</v>
      </c>
      <c r="AC99">
        <f t="shared" si="2"/>
        <v>5.2705505999999992E-2</v>
      </c>
      <c r="AD99">
        <f t="shared" si="2"/>
        <v>0.14562645225000001</v>
      </c>
      <c r="AE99">
        <f t="shared" si="2"/>
        <v>0.5133165752500003</v>
      </c>
      <c r="AF99">
        <f t="shared" si="2"/>
        <v>0.27960958850000034</v>
      </c>
      <c r="AG99">
        <f t="shared" si="2"/>
        <v>0</v>
      </c>
      <c r="AH99">
        <f t="shared" si="2"/>
        <v>0.86924183074999972</v>
      </c>
      <c r="AI99">
        <f t="shared" si="2"/>
        <v>7.2214151250000011E-2</v>
      </c>
      <c r="AJ99">
        <f t="shared" si="2"/>
        <v>0</v>
      </c>
      <c r="AK99">
        <f t="shared" si="2"/>
        <v>1.191776784</v>
      </c>
      <c r="AL99">
        <f t="shared" si="2"/>
        <v>0.42973398574999994</v>
      </c>
      <c r="AM99">
        <f t="shared" si="2"/>
        <v>5.7944627499999984E-2</v>
      </c>
      <c r="AN99">
        <f t="shared" si="2"/>
        <v>1.3751664000000004E-2</v>
      </c>
      <c r="AO99">
        <f t="shared" si="2"/>
        <v>0</v>
      </c>
      <c r="AP99">
        <f t="shared" si="2"/>
        <v>0.1142349692499998</v>
      </c>
      <c r="AQ99">
        <f t="shared" si="2"/>
        <v>0.52721548250000005</v>
      </c>
      <c r="AR99">
        <f t="shared" si="2"/>
        <v>0.42528722749999981</v>
      </c>
      <c r="AS99">
        <f t="shared" si="2"/>
        <v>0.34208952850000013</v>
      </c>
      <c r="AT99">
        <f t="shared" si="2"/>
        <v>0.45063591050000024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1.9382950000000001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42.717274010999994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45241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45241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49" t="s">
        <v>517</v>
      </c>
      <c r="AE1" s="149" t="s">
        <v>525</v>
      </c>
      <c r="AF1" s="149" t="s">
        <v>524</v>
      </c>
      <c r="AG1" s="66" t="s">
        <v>518</v>
      </c>
      <c r="AH1" s="66" t="s">
        <v>519</v>
      </c>
      <c r="AI1" s="66" t="s">
        <v>520</v>
      </c>
      <c r="AJ1" t="s">
        <v>521</v>
      </c>
      <c r="AK1" s="148" t="s">
        <v>522</v>
      </c>
      <c r="AL1" s="148" t="s">
        <v>523</v>
      </c>
    </row>
    <row r="2" spans="1:38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525</v>
      </c>
      <c r="AF2" t="s">
        <v>524</v>
      </c>
      <c r="AG2" t="s">
        <v>518</v>
      </c>
      <c r="AH2" t="s">
        <v>519</v>
      </c>
      <c r="AI2" t="s">
        <v>520</v>
      </c>
      <c r="AJ2" t="s">
        <v>521</v>
      </c>
      <c r="AK2" t="s">
        <v>522</v>
      </c>
      <c r="AL2" t="s">
        <v>523</v>
      </c>
    </row>
    <row r="3" spans="1:38">
      <c r="A3" t="s">
        <v>45</v>
      </c>
      <c r="B3" s="34">
        <v>261.45</v>
      </c>
      <c r="C3" s="34">
        <v>49.93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67.63</v>
      </c>
      <c r="N3">
        <v>271.74</v>
      </c>
      <c r="O3">
        <v>101.2</v>
      </c>
      <c r="P3">
        <v>1.86</v>
      </c>
      <c r="Q3">
        <v>8.4600000000000009</v>
      </c>
      <c r="R3" s="93">
        <v>0</v>
      </c>
      <c r="S3" s="93">
        <v>0</v>
      </c>
      <c r="T3" s="93">
        <v>0</v>
      </c>
      <c r="U3">
        <v>2</v>
      </c>
      <c r="V3">
        <v>0</v>
      </c>
      <c r="W3">
        <v>2.46</v>
      </c>
      <c r="X3">
        <v>21.76</v>
      </c>
      <c r="Y3">
        <v>7.26</v>
      </c>
      <c r="Z3">
        <v>7.25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</v>
      </c>
      <c r="AH3">
        <v>11.67</v>
      </c>
      <c r="AI3">
        <v>11.67</v>
      </c>
      <c r="AJ3">
        <v>27.05</v>
      </c>
      <c r="AK3">
        <v>0</v>
      </c>
      <c r="AL3">
        <v>0</v>
      </c>
    </row>
    <row r="4" spans="1:38">
      <c r="A4" t="s">
        <v>46</v>
      </c>
      <c r="B4" s="34">
        <v>213.14</v>
      </c>
      <c r="C4" s="34">
        <v>49.93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67.63</v>
      </c>
      <c r="N4">
        <v>231.89</v>
      </c>
      <c r="O4">
        <v>101.2</v>
      </c>
      <c r="P4">
        <v>1.86</v>
      </c>
      <c r="Q4">
        <v>8.34</v>
      </c>
      <c r="R4" s="93">
        <v>0</v>
      </c>
      <c r="S4" s="93">
        <v>0</v>
      </c>
      <c r="T4" s="93">
        <v>0</v>
      </c>
      <c r="U4">
        <v>2</v>
      </c>
      <c r="V4">
        <v>0</v>
      </c>
      <c r="W4">
        <v>2.46</v>
      </c>
      <c r="X4">
        <v>21.84</v>
      </c>
      <c r="Y4">
        <v>7.28</v>
      </c>
      <c r="Z4">
        <v>7.28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</v>
      </c>
      <c r="AH4">
        <v>11.67</v>
      </c>
      <c r="AI4">
        <v>11.67</v>
      </c>
      <c r="AJ4">
        <v>27.05</v>
      </c>
      <c r="AK4">
        <v>0</v>
      </c>
      <c r="AL4">
        <v>0</v>
      </c>
    </row>
    <row r="5" spans="1:38">
      <c r="A5" t="s">
        <v>47</v>
      </c>
      <c r="B5" s="34">
        <v>205.71</v>
      </c>
      <c r="C5" s="34">
        <v>49.93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67.63</v>
      </c>
      <c r="N5">
        <v>231.89</v>
      </c>
      <c r="O5">
        <v>101.2</v>
      </c>
      <c r="P5">
        <v>1.86</v>
      </c>
      <c r="Q5">
        <v>8</v>
      </c>
      <c r="R5" s="93">
        <v>0</v>
      </c>
      <c r="S5" s="93">
        <v>0</v>
      </c>
      <c r="T5" s="93">
        <v>0</v>
      </c>
      <c r="U5">
        <v>2</v>
      </c>
      <c r="V5">
        <v>0</v>
      </c>
      <c r="W5">
        <v>2.46</v>
      </c>
      <c r="X5">
        <v>22.13</v>
      </c>
      <c r="Y5">
        <v>7.36</v>
      </c>
      <c r="Z5">
        <v>7.38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</v>
      </c>
      <c r="AH5">
        <v>11.67</v>
      </c>
      <c r="AI5">
        <v>11.67</v>
      </c>
      <c r="AJ5">
        <v>27.05</v>
      </c>
      <c r="AK5">
        <v>0</v>
      </c>
      <c r="AL5">
        <v>0</v>
      </c>
    </row>
    <row r="6" spans="1:38">
      <c r="A6" t="s">
        <v>48</v>
      </c>
      <c r="B6" s="34">
        <v>205.71</v>
      </c>
      <c r="C6" s="34">
        <v>49.93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67.63</v>
      </c>
      <c r="N6">
        <v>231.89</v>
      </c>
      <c r="O6">
        <v>101.2</v>
      </c>
      <c r="P6">
        <v>1.86</v>
      </c>
      <c r="Q6">
        <v>12.65</v>
      </c>
      <c r="R6" s="93">
        <v>0</v>
      </c>
      <c r="S6" s="93">
        <v>0</v>
      </c>
      <c r="T6" s="93">
        <v>0</v>
      </c>
      <c r="U6">
        <v>2</v>
      </c>
      <c r="V6">
        <v>0</v>
      </c>
      <c r="W6">
        <v>2.46</v>
      </c>
      <c r="X6">
        <v>22.33</v>
      </c>
      <c r="Y6">
        <v>7.44</v>
      </c>
      <c r="Z6">
        <v>7.44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</v>
      </c>
      <c r="AH6">
        <v>11.67</v>
      </c>
      <c r="AI6">
        <v>11.67</v>
      </c>
      <c r="AJ6">
        <v>27.05</v>
      </c>
      <c r="AK6">
        <v>0</v>
      </c>
      <c r="AL6">
        <v>0</v>
      </c>
    </row>
    <row r="7" spans="1:38">
      <c r="A7" t="s">
        <v>49</v>
      </c>
      <c r="B7" s="34">
        <v>170.27</v>
      </c>
      <c r="C7" s="34">
        <v>49.93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67.63</v>
      </c>
      <c r="N7">
        <v>231.89</v>
      </c>
      <c r="O7">
        <v>72.209999999999994</v>
      </c>
      <c r="P7">
        <v>1.86</v>
      </c>
      <c r="Q7">
        <v>12.26</v>
      </c>
      <c r="R7" s="93">
        <v>0</v>
      </c>
      <c r="S7" s="93">
        <v>0</v>
      </c>
      <c r="T7" s="93">
        <v>0</v>
      </c>
      <c r="U7">
        <v>2</v>
      </c>
      <c r="V7">
        <v>0</v>
      </c>
      <c r="W7">
        <v>2.46</v>
      </c>
      <c r="X7">
        <v>22.56</v>
      </c>
      <c r="Y7">
        <v>7.51</v>
      </c>
      <c r="Z7">
        <v>7.52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7.44</v>
      </c>
      <c r="AH7">
        <v>11.67</v>
      </c>
      <c r="AI7">
        <v>11.67</v>
      </c>
      <c r="AJ7">
        <v>27.05</v>
      </c>
      <c r="AK7">
        <v>0</v>
      </c>
      <c r="AL7">
        <v>0</v>
      </c>
    </row>
    <row r="8" spans="1:38">
      <c r="A8" t="s">
        <v>50</v>
      </c>
      <c r="B8" s="34">
        <v>170.27</v>
      </c>
      <c r="C8" s="34">
        <v>49.93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67.63</v>
      </c>
      <c r="N8">
        <v>231.89</v>
      </c>
      <c r="O8">
        <v>48.31</v>
      </c>
      <c r="P8">
        <v>1.86</v>
      </c>
      <c r="Q8">
        <v>11.66</v>
      </c>
      <c r="R8" s="93">
        <v>0</v>
      </c>
      <c r="S8" s="93">
        <v>0</v>
      </c>
      <c r="T8" s="93">
        <v>0</v>
      </c>
      <c r="U8">
        <v>2</v>
      </c>
      <c r="V8">
        <v>0</v>
      </c>
      <c r="W8">
        <v>2.46</v>
      </c>
      <c r="X8">
        <v>22.78</v>
      </c>
      <c r="Y8">
        <v>7.59</v>
      </c>
      <c r="Z8">
        <v>7.59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7.56</v>
      </c>
      <c r="AH8">
        <v>11.67</v>
      </c>
      <c r="AI8">
        <v>11.67</v>
      </c>
      <c r="AJ8">
        <v>27.05</v>
      </c>
      <c r="AK8">
        <v>0</v>
      </c>
      <c r="AL8">
        <v>0</v>
      </c>
    </row>
    <row r="9" spans="1:38">
      <c r="A9" t="s">
        <v>51</v>
      </c>
      <c r="B9" s="34">
        <v>110.15</v>
      </c>
      <c r="C9" s="34">
        <v>31.39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67.63</v>
      </c>
      <c r="N9">
        <v>231.89</v>
      </c>
      <c r="O9">
        <v>48.31</v>
      </c>
      <c r="P9">
        <v>1.86</v>
      </c>
      <c r="Q9">
        <v>11.46</v>
      </c>
      <c r="R9" s="93">
        <v>0</v>
      </c>
      <c r="S9" s="93">
        <v>0</v>
      </c>
      <c r="T9" s="93">
        <v>0</v>
      </c>
      <c r="U9">
        <v>2</v>
      </c>
      <c r="V9">
        <v>0</v>
      </c>
      <c r="W9">
        <v>2.46</v>
      </c>
      <c r="X9">
        <v>29.05</v>
      </c>
      <c r="Y9">
        <v>9.69</v>
      </c>
      <c r="Z9">
        <v>9.68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7.65</v>
      </c>
      <c r="AH9">
        <v>11.67</v>
      </c>
      <c r="AI9">
        <v>11.67</v>
      </c>
      <c r="AJ9">
        <v>27.05</v>
      </c>
      <c r="AK9">
        <v>0</v>
      </c>
      <c r="AL9">
        <v>0</v>
      </c>
    </row>
    <row r="10" spans="1:38">
      <c r="A10" t="s">
        <v>52</v>
      </c>
      <c r="B10" s="34">
        <v>110.15</v>
      </c>
      <c r="C10" s="34">
        <v>31.39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67.63</v>
      </c>
      <c r="N10">
        <v>231.89</v>
      </c>
      <c r="O10">
        <v>48.31</v>
      </c>
      <c r="P10">
        <v>1.86</v>
      </c>
      <c r="Q10">
        <v>11.06</v>
      </c>
      <c r="R10" s="93">
        <v>0</v>
      </c>
      <c r="S10" s="93">
        <v>0</v>
      </c>
      <c r="T10" s="93">
        <v>0</v>
      </c>
      <c r="U10">
        <v>2</v>
      </c>
      <c r="V10">
        <v>0</v>
      </c>
      <c r="W10">
        <v>2.46</v>
      </c>
      <c r="X10">
        <v>30.2</v>
      </c>
      <c r="Y10">
        <v>10.06</v>
      </c>
      <c r="Z10">
        <v>10.07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7.84</v>
      </c>
      <c r="AH10">
        <v>11.67</v>
      </c>
      <c r="AI10">
        <v>11.67</v>
      </c>
      <c r="AJ10">
        <v>27.05</v>
      </c>
      <c r="AK10">
        <v>0</v>
      </c>
      <c r="AL10">
        <v>0</v>
      </c>
    </row>
    <row r="11" spans="1:38">
      <c r="A11" t="s">
        <v>53</v>
      </c>
      <c r="B11" s="34">
        <v>110.15</v>
      </c>
      <c r="C11" s="34">
        <v>31.39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71.89</v>
      </c>
      <c r="N11">
        <v>193.24</v>
      </c>
      <c r="O11">
        <v>48.31</v>
      </c>
      <c r="P11">
        <v>1.86</v>
      </c>
      <c r="Q11">
        <v>10.86</v>
      </c>
      <c r="R11" s="93">
        <v>0</v>
      </c>
      <c r="S11" s="93">
        <v>0</v>
      </c>
      <c r="T11" s="93">
        <v>0</v>
      </c>
      <c r="U11">
        <v>2</v>
      </c>
      <c r="V11">
        <v>0</v>
      </c>
      <c r="W11">
        <v>2.46</v>
      </c>
      <c r="X11">
        <v>31.26</v>
      </c>
      <c r="Y11">
        <v>10.42</v>
      </c>
      <c r="Z11">
        <v>10.42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8.18</v>
      </c>
      <c r="AH11">
        <v>11.67</v>
      </c>
      <c r="AI11">
        <v>11.67</v>
      </c>
      <c r="AJ11">
        <v>26.09</v>
      </c>
      <c r="AK11">
        <v>0</v>
      </c>
      <c r="AL11">
        <v>0</v>
      </c>
    </row>
    <row r="12" spans="1:38">
      <c r="A12" t="s">
        <v>54</v>
      </c>
      <c r="B12" s="34">
        <v>110.15</v>
      </c>
      <c r="C12" s="34">
        <v>31.39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71.89</v>
      </c>
      <c r="N12">
        <v>149.44999999999999</v>
      </c>
      <c r="O12">
        <v>48.31</v>
      </c>
      <c r="P12">
        <v>1.86</v>
      </c>
      <c r="Q12">
        <v>14.85</v>
      </c>
      <c r="R12" s="93">
        <v>0</v>
      </c>
      <c r="S12" s="93">
        <v>0</v>
      </c>
      <c r="T12" s="93">
        <v>0</v>
      </c>
      <c r="U12">
        <v>2</v>
      </c>
      <c r="V12">
        <v>0</v>
      </c>
      <c r="W12">
        <v>2.46</v>
      </c>
      <c r="X12">
        <v>32.26</v>
      </c>
      <c r="Y12">
        <v>10.76</v>
      </c>
      <c r="Z12">
        <v>10.75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8.84</v>
      </c>
      <c r="AH12">
        <v>11.67</v>
      </c>
      <c r="AI12">
        <v>11.67</v>
      </c>
      <c r="AJ12">
        <v>26.09</v>
      </c>
      <c r="AK12">
        <v>0</v>
      </c>
      <c r="AL12">
        <v>0</v>
      </c>
    </row>
    <row r="13" spans="1:38">
      <c r="A13" t="s">
        <v>55</v>
      </c>
      <c r="B13" s="34">
        <v>110.15</v>
      </c>
      <c r="C13" s="34">
        <v>31.39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71.89</v>
      </c>
      <c r="N13">
        <v>149.44999999999999</v>
      </c>
      <c r="O13">
        <v>48.31</v>
      </c>
      <c r="P13">
        <v>1.86</v>
      </c>
      <c r="Q13">
        <v>14.73</v>
      </c>
      <c r="R13" s="93">
        <v>0</v>
      </c>
      <c r="S13" s="93">
        <v>0</v>
      </c>
      <c r="T13" s="93">
        <v>0</v>
      </c>
      <c r="U13">
        <v>2</v>
      </c>
      <c r="V13">
        <v>0</v>
      </c>
      <c r="W13">
        <v>2.46</v>
      </c>
      <c r="X13">
        <v>33.26</v>
      </c>
      <c r="Y13">
        <v>11.08</v>
      </c>
      <c r="Z13">
        <v>11.09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8.4</v>
      </c>
      <c r="AH13">
        <v>11.67</v>
      </c>
      <c r="AI13">
        <v>11.67</v>
      </c>
      <c r="AJ13">
        <v>26.09</v>
      </c>
      <c r="AK13">
        <v>0</v>
      </c>
      <c r="AL13">
        <v>0</v>
      </c>
    </row>
    <row r="14" spans="1:38">
      <c r="A14" t="s">
        <v>56</v>
      </c>
      <c r="B14" s="34">
        <v>110.15</v>
      </c>
      <c r="C14" s="34">
        <v>31.39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71.89</v>
      </c>
      <c r="N14">
        <v>149.44999999999999</v>
      </c>
      <c r="O14">
        <v>48.31</v>
      </c>
      <c r="P14">
        <v>1.86</v>
      </c>
      <c r="Q14">
        <v>14.65</v>
      </c>
      <c r="R14" s="93">
        <v>0</v>
      </c>
      <c r="S14" s="93">
        <v>0</v>
      </c>
      <c r="T14" s="93">
        <v>0</v>
      </c>
      <c r="U14">
        <v>2</v>
      </c>
      <c r="V14">
        <v>0</v>
      </c>
      <c r="W14">
        <v>2.46</v>
      </c>
      <c r="X14">
        <v>34.26</v>
      </c>
      <c r="Y14">
        <v>11.42</v>
      </c>
      <c r="Z14">
        <v>11.42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8.25</v>
      </c>
      <c r="AH14">
        <v>11.67</v>
      </c>
      <c r="AI14">
        <v>11.67</v>
      </c>
      <c r="AJ14">
        <v>26.09</v>
      </c>
      <c r="AK14">
        <v>0</v>
      </c>
      <c r="AL14">
        <v>0</v>
      </c>
    </row>
    <row r="15" spans="1:38">
      <c r="A15" t="s">
        <v>57</v>
      </c>
      <c r="B15" s="34">
        <v>110.15</v>
      </c>
      <c r="C15" s="34">
        <v>31.39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71.89</v>
      </c>
      <c r="N15">
        <v>149.44999999999999</v>
      </c>
      <c r="O15">
        <v>48.31</v>
      </c>
      <c r="P15">
        <v>2.02</v>
      </c>
      <c r="Q15">
        <v>14.65</v>
      </c>
      <c r="R15" s="93">
        <v>0</v>
      </c>
      <c r="S15" s="93">
        <v>0</v>
      </c>
      <c r="T15" s="93">
        <v>0</v>
      </c>
      <c r="U15">
        <v>1.92</v>
      </c>
      <c r="V15">
        <v>0</v>
      </c>
      <c r="W15">
        <v>2.46</v>
      </c>
      <c r="X15">
        <v>28</v>
      </c>
      <c r="Y15">
        <v>9.34</v>
      </c>
      <c r="Z15">
        <v>9.33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8.24</v>
      </c>
      <c r="AH15">
        <v>11.67</v>
      </c>
      <c r="AI15">
        <v>11.67</v>
      </c>
      <c r="AJ15">
        <v>26.09</v>
      </c>
      <c r="AK15">
        <v>0</v>
      </c>
      <c r="AL15">
        <v>0</v>
      </c>
    </row>
    <row r="16" spans="1:38">
      <c r="A16" t="s">
        <v>58</v>
      </c>
      <c r="B16" s="34">
        <v>110.15</v>
      </c>
      <c r="C16" s="34">
        <v>31.39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71.89</v>
      </c>
      <c r="N16">
        <v>149.44999999999999</v>
      </c>
      <c r="O16">
        <v>48.31</v>
      </c>
      <c r="P16">
        <v>2.02</v>
      </c>
      <c r="Q16">
        <v>14.45</v>
      </c>
      <c r="R16" s="93">
        <v>0</v>
      </c>
      <c r="S16" s="93">
        <v>0</v>
      </c>
      <c r="T16" s="93">
        <v>0</v>
      </c>
      <c r="U16">
        <v>1.92</v>
      </c>
      <c r="V16">
        <v>0</v>
      </c>
      <c r="W16">
        <v>2.46</v>
      </c>
      <c r="X16">
        <v>28</v>
      </c>
      <c r="Y16">
        <v>9.34</v>
      </c>
      <c r="Z16">
        <v>9.33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7.94</v>
      </c>
      <c r="AH16">
        <v>11.67</v>
      </c>
      <c r="AI16">
        <v>11.67</v>
      </c>
      <c r="AJ16">
        <v>26.09</v>
      </c>
      <c r="AK16">
        <v>0</v>
      </c>
      <c r="AL16">
        <v>0</v>
      </c>
    </row>
    <row r="17" spans="1:38">
      <c r="A17" t="s">
        <v>59</v>
      </c>
      <c r="B17" s="34">
        <v>110.15</v>
      </c>
      <c r="C17" s="34">
        <v>31.39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71.89</v>
      </c>
      <c r="N17">
        <v>149.44999999999999</v>
      </c>
      <c r="O17">
        <v>48.31</v>
      </c>
      <c r="P17">
        <v>2.02</v>
      </c>
      <c r="Q17">
        <v>14.45</v>
      </c>
      <c r="R17" s="93">
        <v>0</v>
      </c>
      <c r="S17" s="93">
        <v>0</v>
      </c>
      <c r="T17" s="93">
        <v>0</v>
      </c>
      <c r="U17">
        <v>1.92</v>
      </c>
      <c r="V17">
        <v>0</v>
      </c>
      <c r="W17">
        <v>2.46</v>
      </c>
      <c r="X17">
        <v>28</v>
      </c>
      <c r="Y17">
        <v>9.34</v>
      </c>
      <c r="Z17">
        <v>9.33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7.9</v>
      </c>
      <c r="AH17">
        <v>11.67</v>
      </c>
      <c r="AI17">
        <v>11.67</v>
      </c>
      <c r="AJ17">
        <v>26.09</v>
      </c>
      <c r="AK17">
        <v>0</v>
      </c>
      <c r="AL17">
        <v>0</v>
      </c>
    </row>
    <row r="18" spans="1:38">
      <c r="A18" t="s">
        <v>60</v>
      </c>
      <c r="B18" s="34">
        <v>110.15</v>
      </c>
      <c r="C18" s="34">
        <v>31.39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71.89</v>
      </c>
      <c r="N18">
        <v>149.44999999999999</v>
      </c>
      <c r="O18">
        <v>48.31</v>
      </c>
      <c r="P18">
        <v>2.02</v>
      </c>
      <c r="Q18">
        <v>14.25</v>
      </c>
      <c r="R18" s="93">
        <v>0</v>
      </c>
      <c r="S18" s="93">
        <v>0</v>
      </c>
      <c r="T18" s="93">
        <v>0</v>
      </c>
      <c r="U18">
        <v>1.92</v>
      </c>
      <c r="V18">
        <v>0</v>
      </c>
      <c r="W18">
        <v>2.46</v>
      </c>
      <c r="X18">
        <v>28</v>
      </c>
      <c r="Y18">
        <v>9.34</v>
      </c>
      <c r="Z18">
        <v>9.33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7.79</v>
      </c>
      <c r="AH18">
        <v>18.510000000000002</v>
      </c>
      <c r="AI18">
        <v>18.510000000000002</v>
      </c>
      <c r="AJ18">
        <v>26.09</v>
      </c>
      <c r="AK18">
        <v>0</v>
      </c>
      <c r="AL18">
        <v>0</v>
      </c>
    </row>
    <row r="19" spans="1:38">
      <c r="A19" t="s">
        <v>61</v>
      </c>
      <c r="B19" s="34">
        <v>110.15</v>
      </c>
      <c r="C19" s="34">
        <v>30.92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71.89</v>
      </c>
      <c r="N19">
        <v>149.44999999999999</v>
      </c>
      <c r="O19">
        <v>48.31</v>
      </c>
      <c r="P19">
        <v>2.02</v>
      </c>
      <c r="Q19">
        <v>14.05</v>
      </c>
      <c r="R19" s="93">
        <v>0</v>
      </c>
      <c r="S19" s="93">
        <v>0</v>
      </c>
      <c r="T19" s="93">
        <v>0</v>
      </c>
      <c r="U19">
        <v>1.92</v>
      </c>
      <c r="V19">
        <v>0</v>
      </c>
      <c r="W19">
        <v>2.46</v>
      </c>
      <c r="X19">
        <v>28</v>
      </c>
      <c r="Y19">
        <v>9.34</v>
      </c>
      <c r="Z19">
        <v>9.33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7.73</v>
      </c>
      <c r="AH19">
        <v>18.59</v>
      </c>
      <c r="AI19">
        <v>18.59</v>
      </c>
      <c r="AJ19">
        <v>26.09</v>
      </c>
      <c r="AK19">
        <v>0</v>
      </c>
      <c r="AL19">
        <v>0</v>
      </c>
    </row>
    <row r="20" spans="1:38">
      <c r="A20" t="s">
        <v>62</v>
      </c>
      <c r="B20" s="34">
        <v>110.15</v>
      </c>
      <c r="C20" s="34">
        <v>30.92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71.89</v>
      </c>
      <c r="N20">
        <v>193.24</v>
      </c>
      <c r="O20">
        <v>48.31</v>
      </c>
      <c r="P20">
        <v>2.02</v>
      </c>
      <c r="Q20">
        <v>13.73</v>
      </c>
      <c r="R20" s="93">
        <v>0</v>
      </c>
      <c r="S20" s="93">
        <v>0</v>
      </c>
      <c r="T20" s="93">
        <v>0</v>
      </c>
      <c r="U20">
        <v>1.92</v>
      </c>
      <c r="V20">
        <v>0</v>
      </c>
      <c r="W20">
        <v>2.46</v>
      </c>
      <c r="X20">
        <v>28</v>
      </c>
      <c r="Y20">
        <v>9.34</v>
      </c>
      <c r="Z20">
        <v>9.33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7.65</v>
      </c>
      <c r="AH20">
        <v>27.84</v>
      </c>
      <c r="AI20">
        <v>27.84</v>
      </c>
      <c r="AJ20">
        <v>26.09</v>
      </c>
      <c r="AK20">
        <v>0</v>
      </c>
      <c r="AL20">
        <v>0</v>
      </c>
    </row>
    <row r="21" spans="1:38">
      <c r="A21" t="s">
        <v>63</v>
      </c>
      <c r="B21" s="34">
        <v>110.15</v>
      </c>
      <c r="C21" s="34">
        <v>30.92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71.89</v>
      </c>
      <c r="N21">
        <v>231.89</v>
      </c>
      <c r="O21">
        <v>48.31</v>
      </c>
      <c r="P21">
        <v>2.02</v>
      </c>
      <c r="Q21">
        <v>13.05</v>
      </c>
      <c r="R21" s="93">
        <v>0</v>
      </c>
      <c r="S21" s="93">
        <v>0</v>
      </c>
      <c r="T21" s="93">
        <v>0</v>
      </c>
      <c r="U21">
        <v>1.92</v>
      </c>
      <c r="V21">
        <v>0</v>
      </c>
      <c r="W21">
        <v>2.46</v>
      </c>
      <c r="X21">
        <v>28</v>
      </c>
      <c r="Y21">
        <v>9.34</v>
      </c>
      <c r="Z21">
        <v>9.33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7.61</v>
      </c>
      <c r="AH21">
        <v>28.51</v>
      </c>
      <c r="AI21">
        <v>28.51</v>
      </c>
      <c r="AJ21">
        <v>26.09</v>
      </c>
      <c r="AK21">
        <v>0</v>
      </c>
      <c r="AL21">
        <v>0</v>
      </c>
    </row>
    <row r="22" spans="1:38">
      <c r="A22" t="s">
        <v>64</v>
      </c>
      <c r="B22" s="34">
        <v>110.15</v>
      </c>
      <c r="C22" s="34">
        <v>30.92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71.89</v>
      </c>
      <c r="N22">
        <v>231.89</v>
      </c>
      <c r="O22">
        <v>48.31</v>
      </c>
      <c r="P22">
        <v>2.02</v>
      </c>
      <c r="Q22">
        <v>12.9</v>
      </c>
      <c r="R22" s="93">
        <v>0</v>
      </c>
      <c r="S22" s="93">
        <v>0</v>
      </c>
      <c r="T22" s="93">
        <v>0</v>
      </c>
      <c r="U22">
        <v>1.92</v>
      </c>
      <c r="V22">
        <v>0</v>
      </c>
      <c r="W22">
        <v>2.46</v>
      </c>
      <c r="X22">
        <v>40</v>
      </c>
      <c r="Y22">
        <v>13.34</v>
      </c>
      <c r="Z22">
        <v>13.33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7.57</v>
      </c>
      <c r="AH22">
        <v>29.63</v>
      </c>
      <c r="AI22">
        <v>29.63</v>
      </c>
      <c r="AJ22">
        <v>26.09</v>
      </c>
      <c r="AK22">
        <v>0</v>
      </c>
      <c r="AL22">
        <v>0</v>
      </c>
    </row>
    <row r="23" spans="1:38">
      <c r="A23" t="s">
        <v>65</v>
      </c>
      <c r="B23" s="34">
        <v>145.59</v>
      </c>
      <c r="C23" s="34">
        <v>30.92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71.89</v>
      </c>
      <c r="N23">
        <v>231.89</v>
      </c>
      <c r="O23">
        <v>77.3</v>
      </c>
      <c r="P23">
        <v>1.94</v>
      </c>
      <c r="Q23">
        <v>12.64</v>
      </c>
      <c r="R23" s="93">
        <v>0</v>
      </c>
      <c r="S23" s="93">
        <v>0</v>
      </c>
      <c r="T23" s="93">
        <v>0</v>
      </c>
      <c r="U23">
        <v>1.92</v>
      </c>
      <c r="V23">
        <v>0</v>
      </c>
      <c r="W23">
        <v>2.42</v>
      </c>
      <c r="X23">
        <v>40</v>
      </c>
      <c r="Y23">
        <v>13.34</v>
      </c>
      <c r="Z23">
        <v>13.33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7.49</v>
      </c>
      <c r="AH23">
        <v>30.84</v>
      </c>
      <c r="AI23">
        <v>30.84</v>
      </c>
      <c r="AJ23">
        <v>26.09</v>
      </c>
      <c r="AK23">
        <v>0</v>
      </c>
      <c r="AL23">
        <v>0</v>
      </c>
    </row>
    <row r="24" spans="1:38">
      <c r="A24" t="s">
        <v>66</v>
      </c>
      <c r="B24" s="34">
        <v>201.33</v>
      </c>
      <c r="C24" s="34">
        <v>30.92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71.89</v>
      </c>
      <c r="N24">
        <v>271.74</v>
      </c>
      <c r="O24">
        <v>101.2</v>
      </c>
      <c r="P24">
        <v>1.94</v>
      </c>
      <c r="Q24">
        <v>12.72</v>
      </c>
      <c r="R24" s="93">
        <v>0</v>
      </c>
      <c r="S24" s="93">
        <v>0</v>
      </c>
      <c r="T24" s="93">
        <v>0</v>
      </c>
      <c r="U24">
        <v>1.92</v>
      </c>
      <c r="V24">
        <v>0</v>
      </c>
      <c r="W24">
        <v>2.42</v>
      </c>
      <c r="X24">
        <v>40</v>
      </c>
      <c r="Y24">
        <v>13.34</v>
      </c>
      <c r="Z24">
        <v>13.33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10.97</v>
      </c>
      <c r="AH24">
        <v>31.84</v>
      </c>
      <c r="AI24">
        <v>31.84</v>
      </c>
      <c r="AJ24">
        <v>26.09</v>
      </c>
      <c r="AK24">
        <v>0</v>
      </c>
      <c r="AL24">
        <v>0</v>
      </c>
    </row>
    <row r="25" spans="1:38">
      <c r="A25" t="s">
        <v>67</v>
      </c>
      <c r="B25" s="34">
        <v>261.45</v>
      </c>
      <c r="C25" s="34">
        <v>40.08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71.89</v>
      </c>
      <c r="N25">
        <v>271.74</v>
      </c>
      <c r="O25">
        <v>101.2</v>
      </c>
      <c r="P25">
        <v>1.94</v>
      </c>
      <c r="Q25">
        <v>13.28</v>
      </c>
      <c r="R25" s="93">
        <v>0</v>
      </c>
      <c r="S25" s="93">
        <v>0</v>
      </c>
      <c r="T25" s="93">
        <v>0</v>
      </c>
      <c r="U25">
        <v>1.92</v>
      </c>
      <c r="V25">
        <v>0</v>
      </c>
      <c r="W25">
        <v>2.42</v>
      </c>
      <c r="X25">
        <v>40</v>
      </c>
      <c r="Y25">
        <v>13.34</v>
      </c>
      <c r="Z25">
        <v>13.33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10.66</v>
      </c>
      <c r="AH25">
        <v>56.15</v>
      </c>
      <c r="AI25">
        <v>56.15</v>
      </c>
      <c r="AJ25">
        <v>26.09</v>
      </c>
      <c r="AK25">
        <v>0</v>
      </c>
      <c r="AL25">
        <v>0</v>
      </c>
    </row>
    <row r="26" spans="1:38">
      <c r="A26" t="s">
        <v>68</v>
      </c>
      <c r="B26" s="34">
        <v>261.45</v>
      </c>
      <c r="C26" s="34">
        <v>40.08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71.89</v>
      </c>
      <c r="N26">
        <v>271.74</v>
      </c>
      <c r="O26">
        <v>101.2</v>
      </c>
      <c r="P26">
        <v>1.94</v>
      </c>
      <c r="Q26">
        <v>13.96</v>
      </c>
      <c r="R26" s="93">
        <v>0</v>
      </c>
      <c r="S26" s="93">
        <v>0</v>
      </c>
      <c r="T26" s="93">
        <v>0</v>
      </c>
      <c r="U26">
        <v>1.92</v>
      </c>
      <c r="V26">
        <v>0</v>
      </c>
      <c r="W26">
        <v>2.42</v>
      </c>
      <c r="X26">
        <v>40</v>
      </c>
      <c r="Y26">
        <v>13.34</v>
      </c>
      <c r="Z26">
        <v>13.33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10.55</v>
      </c>
      <c r="AH26">
        <v>57.46</v>
      </c>
      <c r="AI26">
        <v>57.46</v>
      </c>
      <c r="AJ26">
        <v>26.09</v>
      </c>
      <c r="AK26">
        <v>0</v>
      </c>
      <c r="AL26">
        <v>0</v>
      </c>
    </row>
    <row r="27" spans="1:38">
      <c r="A27" t="s">
        <v>69</v>
      </c>
      <c r="B27" s="34">
        <v>261.45</v>
      </c>
      <c r="C27" s="34">
        <v>59.08</v>
      </c>
      <c r="D27" s="93">
        <f t="shared" si="0"/>
        <v>1.03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71.89</v>
      </c>
      <c r="N27">
        <v>271.74</v>
      </c>
      <c r="O27">
        <v>101.2</v>
      </c>
      <c r="P27">
        <v>1.94</v>
      </c>
      <c r="Q27">
        <v>13.52</v>
      </c>
      <c r="R27" s="93">
        <v>1.03</v>
      </c>
      <c r="S27" s="93">
        <v>0</v>
      </c>
      <c r="T27" s="93">
        <v>0</v>
      </c>
      <c r="U27">
        <v>1.92</v>
      </c>
      <c r="V27">
        <v>0</v>
      </c>
      <c r="W27">
        <v>2.42</v>
      </c>
      <c r="X27">
        <v>40</v>
      </c>
      <c r="Y27">
        <v>13.34</v>
      </c>
      <c r="Z27">
        <v>13.33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10.199999999999999</v>
      </c>
      <c r="AH27">
        <v>57.2</v>
      </c>
      <c r="AI27">
        <v>57.2</v>
      </c>
      <c r="AJ27">
        <v>26.09</v>
      </c>
      <c r="AK27">
        <v>0</v>
      </c>
      <c r="AL27">
        <v>0</v>
      </c>
    </row>
    <row r="28" spans="1:38">
      <c r="A28" t="s">
        <v>70</v>
      </c>
      <c r="B28" s="34">
        <v>261.45</v>
      </c>
      <c r="C28" s="34">
        <v>59.08</v>
      </c>
      <c r="D28" s="93">
        <f t="shared" si="0"/>
        <v>8.4699999999999989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71.89</v>
      </c>
      <c r="N28">
        <v>271.74</v>
      </c>
      <c r="O28">
        <v>101.2</v>
      </c>
      <c r="P28">
        <v>1.94</v>
      </c>
      <c r="Q28">
        <v>12.33</v>
      </c>
      <c r="R28" s="93">
        <v>5.43</v>
      </c>
      <c r="S28" s="93">
        <v>1</v>
      </c>
      <c r="T28" s="93">
        <v>2.04</v>
      </c>
      <c r="U28">
        <v>1.92</v>
      </c>
      <c r="V28">
        <v>0</v>
      </c>
      <c r="W28">
        <v>2.42</v>
      </c>
      <c r="X28">
        <v>40</v>
      </c>
      <c r="Y28">
        <v>13.34</v>
      </c>
      <c r="Z28">
        <v>13.33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9.8800000000000008</v>
      </c>
      <c r="AH28">
        <v>67.77</v>
      </c>
      <c r="AI28">
        <v>67.77</v>
      </c>
      <c r="AJ28">
        <v>26.09</v>
      </c>
      <c r="AK28">
        <v>0</v>
      </c>
      <c r="AL28">
        <v>0</v>
      </c>
    </row>
    <row r="29" spans="1:38">
      <c r="A29" t="s">
        <v>71</v>
      </c>
      <c r="B29" s="34">
        <v>261.45</v>
      </c>
      <c r="C29" s="34">
        <v>59.08</v>
      </c>
      <c r="D29" s="93">
        <f t="shared" si="0"/>
        <v>23.43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71.89</v>
      </c>
      <c r="N29">
        <v>271.74</v>
      </c>
      <c r="O29">
        <v>101.2</v>
      </c>
      <c r="P29">
        <v>1.94</v>
      </c>
      <c r="Q29">
        <v>11.96</v>
      </c>
      <c r="R29" s="93">
        <v>12.58</v>
      </c>
      <c r="S29" s="93">
        <v>5</v>
      </c>
      <c r="T29" s="93">
        <v>5.85</v>
      </c>
      <c r="U29">
        <v>1.92</v>
      </c>
      <c r="V29">
        <v>0.99215399999999998</v>
      </c>
      <c r="W29">
        <v>2.42</v>
      </c>
      <c r="X29">
        <v>40</v>
      </c>
      <c r="Y29">
        <v>13.34</v>
      </c>
      <c r="Z29">
        <v>13.33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9.6999999999999993</v>
      </c>
      <c r="AH29">
        <v>67.44</v>
      </c>
      <c r="AI29">
        <v>67.44</v>
      </c>
      <c r="AJ29">
        <v>26.09</v>
      </c>
      <c r="AK29">
        <v>0</v>
      </c>
      <c r="AL29">
        <v>0</v>
      </c>
    </row>
    <row r="30" spans="1:38">
      <c r="A30" t="s">
        <v>72</v>
      </c>
      <c r="B30" s="34">
        <v>261.45</v>
      </c>
      <c r="C30" s="34">
        <v>59.08</v>
      </c>
      <c r="D30" s="93">
        <f t="shared" si="0"/>
        <v>49.660000000000004</v>
      </c>
      <c r="E30" s="34">
        <v>0</v>
      </c>
      <c r="F30" s="34"/>
      <c r="G30" s="34"/>
      <c r="H30" s="34"/>
      <c r="I30" s="34"/>
      <c r="J30" s="37">
        <v>0.02</v>
      </c>
      <c r="K30" s="37">
        <v>0.02</v>
      </c>
      <c r="L30" s="37">
        <v>0.02</v>
      </c>
      <c r="M30">
        <v>71.89</v>
      </c>
      <c r="N30">
        <v>271.74</v>
      </c>
      <c r="O30">
        <v>101.2</v>
      </c>
      <c r="P30">
        <v>1.94</v>
      </c>
      <c r="Q30">
        <v>11.51</v>
      </c>
      <c r="R30" s="93">
        <v>24.62</v>
      </c>
      <c r="S30" s="93">
        <v>12</v>
      </c>
      <c r="T30" s="93">
        <v>13.04</v>
      </c>
      <c r="U30">
        <v>1.92</v>
      </c>
      <c r="V30">
        <v>9.1044719999999995</v>
      </c>
      <c r="W30">
        <v>2.42</v>
      </c>
      <c r="X30">
        <v>72.760000000000005</v>
      </c>
      <c r="Y30">
        <v>24.26</v>
      </c>
      <c r="Z30">
        <v>24.25</v>
      </c>
      <c r="AA30">
        <v>0.1</v>
      </c>
      <c r="AB30">
        <v>0.02</v>
      </c>
      <c r="AC30">
        <v>0</v>
      </c>
      <c r="AD30">
        <v>0</v>
      </c>
      <c r="AE30">
        <v>0</v>
      </c>
      <c r="AF30">
        <v>0</v>
      </c>
      <c r="AG30">
        <v>14.49</v>
      </c>
      <c r="AH30">
        <v>67.12</v>
      </c>
      <c r="AI30">
        <v>67.12</v>
      </c>
      <c r="AJ30">
        <v>26.09</v>
      </c>
      <c r="AK30">
        <v>3.5</v>
      </c>
      <c r="AL30">
        <v>1.5</v>
      </c>
    </row>
    <row r="31" spans="1:38">
      <c r="A31" t="s">
        <v>73</v>
      </c>
      <c r="B31" s="34">
        <v>261.45</v>
      </c>
      <c r="C31" s="34">
        <v>59.08</v>
      </c>
      <c r="D31" s="93">
        <f t="shared" si="0"/>
        <v>74.37</v>
      </c>
      <c r="E31" s="34">
        <v>0</v>
      </c>
      <c r="F31" s="34"/>
      <c r="G31" s="34"/>
      <c r="H31" s="34"/>
      <c r="I31" s="34"/>
      <c r="J31" s="37">
        <v>0.23</v>
      </c>
      <c r="K31" s="37">
        <v>0.23</v>
      </c>
      <c r="L31" s="37">
        <v>0.24</v>
      </c>
      <c r="M31">
        <v>71.89</v>
      </c>
      <c r="N31">
        <v>271.74</v>
      </c>
      <c r="O31">
        <v>101.2</v>
      </c>
      <c r="P31">
        <v>1.94</v>
      </c>
      <c r="Q31">
        <v>11.54</v>
      </c>
      <c r="R31" s="93">
        <v>32.06</v>
      </c>
      <c r="S31" s="93">
        <v>20</v>
      </c>
      <c r="T31" s="93">
        <v>22.31</v>
      </c>
      <c r="U31">
        <v>2</v>
      </c>
      <c r="V31">
        <v>19.755537</v>
      </c>
      <c r="W31">
        <v>2.42</v>
      </c>
      <c r="X31">
        <v>72.760000000000005</v>
      </c>
      <c r="Y31">
        <v>24.26</v>
      </c>
      <c r="Z31">
        <v>24.25</v>
      </c>
      <c r="AA31">
        <v>2.64</v>
      </c>
      <c r="AB31">
        <v>0.53</v>
      </c>
      <c r="AC31">
        <v>0</v>
      </c>
      <c r="AD31">
        <v>2.5499999999999998</v>
      </c>
      <c r="AE31">
        <v>1</v>
      </c>
      <c r="AF31">
        <v>0</v>
      </c>
      <c r="AG31">
        <v>14.1</v>
      </c>
      <c r="AH31">
        <v>66.8</v>
      </c>
      <c r="AI31">
        <v>66.8</v>
      </c>
      <c r="AJ31">
        <v>26.09</v>
      </c>
      <c r="AK31">
        <v>7</v>
      </c>
      <c r="AL31">
        <v>3</v>
      </c>
    </row>
    <row r="32" spans="1:38">
      <c r="A32" t="s">
        <v>74</v>
      </c>
      <c r="B32" s="34">
        <v>261.45</v>
      </c>
      <c r="C32" s="34">
        <v>59.08</v>
      </c>
      <c r="D32" s="93">
        <f t="shared" si="0"/>
        <v>80.550000000000011</v>
      </c>
      <c r="E32" s="34">
        <v>0</v>
      </c>
      <c r="F32" s="34"/>
      <c r="G32" s="34"/>
      <c r="H32" s="34"/>
      <c r="I32" s="34"/>
      <c r="J32" s="37">
        <v>0.68</v>
      </c>
      <c r="K32" s="37">
        <v>0.68</v>
      </c>
      <c r="L32" s="37">
        <v>0.7</v>
      </c>
      <c r="M32">
        <v>71.89</v>
      </c>
      <c r="N32">
        <v>271.74</v>
      </c>
      <c r="O32">
        <v>101.2</v>
      </c>
      <c r="P32">
        <v>1.94</v>
      </c>
      <c r="Q32">
        <v>16.45</v>
      </c>
      <c r="R32" s="93">
        <v>26.85</v>
      </c>
      <c r="S32" s="93">
        <v>26.85</v>
      </c>
      <c r="T32" s="93">
        <v>26.85</v>
      </c>
      <c r="U32">
        <v>2</v>
      </c>
      <c r="V32">
        <v>29.356086000000001</v>
      </c>
      <c r="W32">
        <v>2.42</v>
      </c>
      <c r="X32">
        <v>71.760000000000005</v>
      </c>
      <c r="Y32">
        <v>23.92</v>
      </c>
      <c r="Z32">
        <v>23.92</v>
      </c>
      <c r="AA32">
        <v>9.32</v>
      </c>
      <c r="AB32">
        <v>1.86</v>
      </c>
      <c r="AC32">
        <v>0.33</v>
      </c>
      <c r="AD32">
        <v>5</v>
      </c>
      <c r="AE32">
        <v>3</v>
      </c>
      <c r="AF32">
        <v>1</v>
      </c>
      <c r="AG32">
        <v>13.96</v>
      </c>
      <c r="AH32">
        <v>66.48</v>
      </c>
      <c r="AI32">
        <v>66.48</v>
      </c>
      <c r="AJ32">
        <v>26.09</v>
      </c>
      <c r="AK32">
        <v>11</v>
      </c>
      <c r="AL32">
        <v>4</v>
      </c>
    </row>
    <row r="33" spans="1:38">
      <c r="A33" t="s">
        <v>75</v>
      </c>
      <c r="B33" s="34">
        <v>261.45</v>
      </c>
      <c r="C33" s="34">
        <v>59.08</v>
      </c>
      <c r="D33" s="93">
        <f t="shared" si="0"/>
        <v>82.55</v>
      </c>
      <c r="E33" s="34">
        <v>0</v>
      </c>
      <c r="F33" s="34"/>
      <c r="G33" s="34"/>
      <c r="H33" s="34"/>
      <c r="I33" s="34"/>
      <c r="J33" s="37">
        <v>1.46</v>
      </c>
      <c r="K33" s="37">
        <v>1.46</v>
      </c>
      <c r="L33" s="37">
        <v>1.5</v>
      </c>
      <c r="M33">
        <v>71.89</v>
      </c>
      <c r="N33">
        <v>271.74</v>
      </c>
      <c r="O33">
        <v>101.2</v>
      </c>
      <c r="P33">
        <v>1.94</v>
      </c>
      <c r="Q33">
        <v>16.25</v>
      </c>
      <c r="R33" s="93">
        <v>27.52</v>
      </c>
      <c r="S33" s="93">
        <v>27.51</v>
      </c>
      <c r="T33" s="93">
        <v>27.52</v>
      </c>
      <c r="U33">
        <v>2</v>
      </c>
      <c r="V33">
        <v>39.053905</v>
      </c>
      <c r="W33">
        <v>2.42</v>
      </c>
      <c r="X33">
        <v>70.760000000000005</v>
      </c>
      <c r="Y33">
        <v>23.58</v>
      </c>
      <c r="Z33">
        <v>23.59</v>
      </c>
      <c r="AA33">
        <v>19.48</v>
      </c>
      <c r="AB33">
        <v>3.9</v>
      </c>
      <c r="AC33">
        <v>1.67</v>
      </c>
      <c r="AD33">
        <v>9</v>
      </c>
      <c r="AE33">
        <v>7</v>
      </c>
      <c r="AF33">
        <v>3</v>
      </c>
      <c r="AG33">
        <v>13.49</v>
      </c>
      <c r="AH33">
        <v>66.150000000000006</v>
      </c>
      <c r="AI33">
        <v>66.150000000000006</v>
      </c>
      <c r="AJ33">
        <v>26.09</v>
      </c>
      <c r="AK33">
        <v>14</v>
      </c>
      <c r="AL33">
        <v>6</v>
      </c>
    </row>
    <row r="34" spans="1:38">
      <c r="A34" t="s">
        <v>76</v>
      </c>
      <c r="B34" s="34">
        <v>261.45</v>
      </c>
      <c r="C34" s="34">
        <v>73.58</v>
      </c>
      <c r="D34" s="93">
        <f t="shared" si="0"/>
        <v>83.050000000000011</v>
      </c>
      <c r="E34" s="34">
        <v>0</v>
      </c>
      <c r="F34" s="34"/>
      <c r="G34" s="34"/>
      <c r="H34" s="34"/>
      <c r="I34" s="34"/>
      <c r="J34" s="37">
        <v>2.48</v>
      </c>
      <c r="K34" s="37">
        <v>2.48</v>
      </c>
      <c r="L34" s="37">
        <v>2.5499999999999998</v>
      </c>
      <c r="M34">
        <v>71.89</v>
      </c>
      <c r="N34">
        <v>271.74</v>
      </c>
      <c r="O34">
        <v>101.2</v>
      </c>
      <c r="P34">
        <v>1.94</v>
      </c>
      <c r="Q34">
        <v>15.65</v>
      </c>
      <c r="R34" s="93">
        <v>27.68</v>
      </c>
      <c r="S34" s="93">
        <v>27.69</v>
      </c>
      <c r="T34" s="93">
        <v>27.68</v>
      </c>
      <c r="U34">
        <v>2</v>
      </c>
      <c r="V34">
        <v>49.656334999999999</v>
      </c>
      <c r="W34">
        <v>2.42</v>
      </c>
      <c r="X34">
        <v>69.260000000000005</v>
      </c>
      <c r="Y34">
        <v>23.08</v>
      </c>
      <c r="Z34">
        <v>23.09</v>
      </c>
      <c r="AA34">
        <v>33.83</v>
      </c>
      <c r="AB34">
        <v>6.76</v>
      </c>
      <c r="AC34">
        <v>8.32</v>
      </c>
      <c r="AD34">
        <v>12</v>
      </c>
      <c r="AE34">
        <v>13</v>
      </c>
      <c r="AF34">
        <v>6</v>
      </c>
      <c r="AG34">
        <v>13.08</v>
      </c>
      <c r="AH34">
        <v>65.84</v>
      </c>
      <c r="AI34">
        <v>65.84</v>
      </c>
      <c r="AJ34">
        <v>26.09</v>
      </c>
      <c r="AK34">
        <v>22</v>
      </c>
      <c r="AL34">
        <v>10</v>
      </c>
    </row>
    <row r="35" spans="1:38">
      <c r="A35" t="s">
        <v>77</v>
      </c>
      <c r="B35" s="34">
        <v>246.3</v>
      </c>
      <c r="C35" s="34">
        <v>49.93</v>
      </c>
      <c r="D35" s="93">
        <f t="shared" si="0"/>
        <v>90.65</v>
      </c>
      <c r="E35" s="34">
        <v>0</v>
      </c>
      <c r="F35" s="34"/>
      <c r="G35" s="34"/>
      <c r="H35" s="34"/>
      <c r="I35" s="34"/>
      <c r="J35" s="37">
        <v>3.57</v>
      </c>
      <c r="K35" s="37">
        <v>3.57</v>
      </c>
      <c r="L35" s="37">
        <v>3.66</v>
      </c>
      <c r="M35">
        <v>71.89</v>
      </c>
      <c r="N35">
        <v>271.74</v>
      </c>
      <c r="O35">
        <v>101.2</v>
      </c>
      <c r="P35">
        <v>1.94</v>
      </c>
      <c r="Q35">
        <v>15.05</v>
      </c>
      <c r="R35" s="93">
        <v>30.22</v>
      </c>
      <c r="S35" s="93">
        <v>30.21</v>
      </c>
      <c r="T35" s="93">
        <v>30.22</v>
      </c>
      <c r="U35">
        <v>2</v>
      </c>
      <c r="V35">
        <v>60.871566000000001</v>
      </c>
      <c r="W35">
        <v>2.42</v>
      </c>
      <c r="X35">
        <v>67.760000000000005</v>
      </c>
      <c r="Y35">
        <v>22.58</v>
      </c>
      <c r="Z35">
        <v>22.59</v>
      </c>
      <c r="AA35">
        <v>50.41</v>
      </c>
      <c r="AB35">
        <v>10.08</v>
      </c>
      <c r="AC35">
        <v>16.02</v>
      </c>
      <c r="AD35">
        <v>10.39</v>
      </c>
      <c r="AE35">
        <v>18</v>
      </c>
      <c r="AF35">
        <v>9</v>
      </c>
      <c r="AG35">
        <v>12.83</v>
      </c>
      <c r="AH35">
        <v>59.62</v>
      </c>
      <c r="AI35">
        <v>59.62</v>
      </c>
      <c r="AJ35">
        <v>26.09</v>
      </c>
      <c r="AK35">
        <v>35</v>
      </c>
      <c r="AL35">
        <v>15</v>
      </c>
    </row>
    <row r="36" spans="1:38">
      <c r="A36" t="s">
        <v>78</v>
      </c>
      <c r="B36" s="34">
        <v>197.99</v>
      </c>
      <c r="C36" s="34">
        <v>49.93</v>
      </c>
      <c r="D36" s="93">
        <f t="shared" si="0"/>
        <v>90.65</v>
      </c>
      <c r="E36" s="34">
        <v>0</v>
      </c>
      <c r="F36" s="34"/>
      <c r="G36" s="34"/>
      <c r="H36" s="34"/>
      <c r="I36" s="34"/>
      <c r="J36" s="37">
        <v>4.7</v>
      </c>
      <c r="K36" s="37">
        <v>4.7</v>
      </c>
      <c r="L36" s="37">
        <v>4.8099999999999996</v>
      </c>
      <c r="M36">
        <v>71.89</v>
      </c>
      <c r="N36">
        <v>271.74</v>
      </c>
      <c r="O36">
        <v>101.2</v>
      </c>
      <c r="P36">
        <v>1.94</v>
      </c>
      <c r="Q36">
        <v>15.53</v>
      </c>
      <c r="R36" s="93">
        <v>30.22</v>
      </c>
      <c r="S36" s="93">
        <v>30.21</v>
      </c>
      <c r="T36" s="93">
        <v>30.22</v>
      </c>
      <c r="U36">
        <v>2</v>
      </c>
      <c r="V36">
        <v>71.610174000000001</v>
      </c>
      <c r="W36">
        <v>2.42</v>
      </c>
      <c r="X36">
        <v>66.260000000000005</v>
      </c>
      <c r="Y36">
        <v>22.08</v>
      </c>
      <c r="Z36">
        <v>22.09</v>
      </c>
      <c r="AA36">
        <v>68.459999999999994</v>
      </c>
      <c r="AB36">
        <v>13.69</v>
      </c>
      <c r="AC36">
        <v>23.72</v>
      </c>
      <c r="AD36">
        <v>15.5</v>
      </c>
      <c r="AE36">
        <v>25</v>
      </c>
      <c r="AF36">
        <v>12</v>
      </c>
      <c r="AG36">
        <v>12.63</v>
      </c>
      <c r="AH36">
        <v>58.02</v>
      </c>
      <c r="AI36">
        <v>58.02</v>
      </c>
      <c r="AJ36">
        <v>26.09</v>
      </c>
      <c r="AK36">
        <v>52</v>
      </c>
      <c r="AL36">
        <v>22</v>
      </c>
    </row>
    <row r="37" spans="1:38">
      <c r="A37" t="s">
        <v>79</v>
      </c>
      <c r="B37" s="34">
        <v>169.31</v>
      </c>
      <c r="C37" s="34">
        <v>49.93</v>
      </c>
      <c r="D37" s="93">
        <f t="shared" si="0"/>
        <v>92.15</v>
      </c>
      <c r="E37" s="34">
        <v>0</v>
      </c>
      <c r="F37" s="34"/>
      <c r="G37" s="34"/>
      <c r="H37" s="34"/>
      <c r="I37" s="34"/>
      <c r="J37" s="37">
        <v>5.88</v>
      </c>
      <c r="K37" s="37">
        <v>5.88</v>
      </c>
      <c r="L37" s="37">
        <v>6.03</v>
      </c>
      <c r="M37">
        <v>71.89</v>
      </c>
      <c r="N37">
        <v>271.74</v>
      </c>
      <c r="O37">
        <v>101.2</v>
      </c>
      <c r="P37">
        <v>1.94</v>
      </c>
      <c r="Q37">
        <v>15.13</v>
      </c>
      <c r="R37" s="93">
        <v>30.72</v>
      </c>
      <c r="S37" s="93">
        <v>30.71</v>
      </c>
      <c r="T37" s="93">
        <v>30.72</v>
      </c>
      <c r="U37">
        <v>2</v>
      </c>
      <c r="V37">
        <v>81.424717000000001</v>
      </c>
      <c r="W37">
        <v>2.42</v>
      </c>
      <c r="X37">
        <v>64.260000000000005</v>
      </c>
      <c r="Y37">
        <v>21.42</v>
      </c>
      <c r="Z37">
        <v>21.42</v>
      </c>
      <c r="AA37">
        <v>87.3</v>
      </c>
      <c r="AB37">
        <v>17.46</v>
      </c>
      <c r="AC37">
        <v>31.42</v>
      </c>
      <c r="AD37">
        <v>18.53</v>
      </c>
      <c r="AE37">
        <v>23</v>
      </c>
      <c r="AF37">
        <v>11</v>
      </c>
      <c r="AG37">
        <v>12.39</v>
      </c>
      <c r="AH37">
        <v>56.99</v>
      </c>
      <c r="AI37">
        <v>56.99</v>
      </c>
      <c r="AJ37">
        <v>25.12</v>
      </c>
      <c r="AK37">
        <v>52.5</v>
      </c>
      <c r="AL37">
        <v>22.5</v>
      </c>
    </row>
    <row r="38" spans="1:38">
      <c r="A38" t="s">
        <v>80</v>
      </c>
      <c r="B38" s="34">
        <v>169.31</v>
      </c>
      <c r="C38" s="34">
        <v>49.93</v>
      </c>
      <c r="D38" s="93">
        <f t="shared" si="0"/>
        <v>92.15</v>
      </c>
      <c r="E38" s="34">
        <v>0</v>
      </c>
      <c r="F38" s="34"/>
      <c r="G38" s="34"/>
      <c r="H38" s="34"/>
      <c r="I38" s="34"/>
      <c r="J38" s="37">
        <v>6.95</v>
      </c>
      <c r="K38" s="37">
        <v>6.95</v>
      </c>
      <c r="L38" s="37">
        <v>7.12</v>
      </c>
      <c r="M38">
        <v>71.89</v>
      </c>
      <c r="N38">
        <v>271.74</v>
      </c>
      <c r="O38">
        <v>101.2</v>
      </c>
      <c r="P38">
        <v>1.94</v>
      </c>
      <c r="Q38">
        <v>14.73</v>
      </c>
      <c r="R38" s="93">
        <v>30.72</v>
      </c>
      <c r="S38" s="93">
        <v>30.71</v>
      </c>
      <c r="T38" s="93">
        <v>30.72</v>
      </c>
      <c r="U38">
        <v>2</v>
      </c>
      <c r="V38">
        <v>90.363829999999993</v>
      </c>
      <c r="W38">
        <v>2.42</v>
      </c>
      <c r="X38">
        <v>62.76</v>
      </c>
      <c r="Y38">
        <v>20.92</v>
      </c>
      <c r="Z38">
        <v>20.92</v>
      </c>
      <c r="AA38">
        <v>106.23</v>
      </c>
      <c r="AB38">
        <v>21.25</v>
      </c>
      <c r="AC38">
        <v>38.380000000000003</v>
      </c>
      <c r="AD38">
        <v>22.23</v>
      </c>
      <c r="AE38">
        <v>31</v>
      </c>
      <c r="AF38">
        <v>16</v>
      </c>
      <c r="AG38">
        <v>12.01</v>
      </c>
      <c r="AH38">
        <v>55.43</v>
      </c>
      <c r="AI38">
        <v>55.43</v>
      </c>
      <c r="AJ38">
        <v>25.12</v>
      </c>
      <c r="AK38">
        <v>72.8</v>
      </c>
      <c r="AL38">
        <v>31.2</v>
      </c>
    </row>
    <row r="39" spans="1:38">
      <c r="A39" t="s">
        <v>81</v>
      </c>
      <c r="B39" s="34">
        <v>207.96</v>
      </c>
      <c r="C39" s="34">
        <v>49.93</v>
      </c>
      <c r="D39" s="93">
        <f t="shared" si="0"/>
        <v>92.15</v>
      </c>
      <c r="E39" s="34">
        <v>0</v>
      </c>
      <c r="F39" s="34"/>
      <c r="G39" s="34"/>
      <c r="H39" s="34"/>
      <c r="I39" s="34"/>
      <c r="J39" s="37">
        <v>4.3099999999999996</v>
      </c>
      <c r="K39" s="37">
        <v>4.3099999999999996</v>
      </c>
      <c r="L39" s="37">
        <v>4.42</v>
      </c>
      <c r="M39">
        <v>71.89</v>
      </c>
      <c r="N39">
        <v>271.74</v>
      </c>
      <c r="O39">
        <v>101.2</v>
      </c>
      <c r="P39">
        <v>1.94</v>
      </c>
      <c r="Q39">
        <v>14.33</v>
      </c>
      <c r="R39" s="93">
        <v>30.72</v>
      </c>
      <c r="S39" s="93">
        <v>30.71</v>
      </c>
      <c r="T39" s="93">
        <v>30.72</v>
      </c>
      <c r="U39">
        <v>2</v>
      </c>
      <c r="V39">
        <v>83.914828999999997</v>
      </c>
      <c r="W39">
        <v>2.42</v>
      </c>
      <c r="X39">
        <v>67.33</v>
      </c>
      <c r="Y39">
        <v>22.44</v>
      </c>
      <c r="Z39">
        <v>22.44</v>
      </c>
      <c r="AA39">
        <v>114.6</v>
      </c>
      <c r="AB39">
        <v>22.92</v>
      </c>
      <c r="AC39">
        <v>45.5</v>
      </c>
      <c r="AD39">
        <v>25.34</v>
      </c>
      <c r="AE39">
        <v>32</v>
      </c>
      <c r="AF39">
        <v>16</v>
      </c>
      <c r="AG39">
        <v>11.9</v>
      </c>
      <c r="AH39">
        <v>54.17</v>
      </c>
      <c r="AI39">
        <v>54.17</v>
      </c>
      <c r="AJ39">
        <v>25.12</v>
      </c>
      <c r="AK39">
        <v>88.2</v>
      </c>
      <c r="AL39">
        <v>37.799999999999997</v>
      </c>
    </row>
    <row r="40" spans="1:38">
      <c r="A40" t="s">
        <v>82</v>
      </c>
      <c r="B40" s="34">
        <v>169.31</v>
      </c>
      <c r="C40" s="34">
        <v>49.93</v>
      </c>
      <c r="D40" s="93">
        <f t="shared" si="0"/>
        <v>92.449999999999989</v>
      </c>
      <c r="E40" s="34">
        <v>0</v>
      </c>
      <c r="F40" s="34"/>
      <c r="G40" s="34"/>
      <c r="H40" s="34"/>
      <c r="I40" s="34"/>
      <c r="J40" s="37">
        <v>5.48</v>
      </c>
      <c r="K40" s="37">
        <v>5.48</v>
      </c>
      <c r="L40" s="37">
        <v>5.62</v>
      </c>
      <c r="M40">
        <v>71.89</v>
      </c>
      <c r="N40">
        <v>271.74</v>
      </c>
      <c r="O40">
        <v>101.2</v>
      </c>
      <c r="P40">
        <v>1.94</v>
      </c>
      <c r="Q40">
        <v>13.93</v>
      </c>
      <c r="R40" s="93">
        <v>30.82</v>
      </c>
      <c r="S40" s="93">
        <v>30.81</v>
      </c>
      <c r="T40" s="93">
        <v>30.82</v>
      </c>
      <c r="U40">
        <v>2</v>
      </c>
      <c r="V40">
        <v>91.307349000000002</v>
      </c>
      <c r="W40">
        <v>2.42</v>
      </c>
      <c r="X40">
        <v>66.78</v>
      </c>
      <c r="Y40">
        <v>22.26</v>
      </c>
      <c r="Z40">
        <v>22.26</v>
      </c>
      <c r="AA40">
        <v>130.72999999999999</v>
      </c>
      <c r="AB40">
        <v>26.14</v>
      </c>
      <c r="AC40">
        <v>51.48</v>
      </c>
      <c r="AD40">
        <v>28.05</v>
      </c>
      <c r="AE40">
        <v>42</v>
      </c>
      <c r="AF40">
        <v>21</v>
      </c>
      <c r="AG40">
        <v>11.53</v>
      </c>
      <c r="AH40">
        <v>52.88</v>
      </c>
      <c r="AI40">
        <v>52.88</v>
      </c>
      <c r="AJ40">
        <v>25.12</v>
      </c>
      <c r="AK40">
        <v>102.9</v>
      </c>
      <c r="AL40">
        <v>44.1</v>
      </c>
    </row>
    <row r="41" spans="1:38">
      <c r="A41" t="s">
        <v>83</v>
      </c>
      <c r="B41" s="34">
        <v>169.31</v>
      </c>
      <c r="C41" s="34">
        <v>49.93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6.1</v>
      </c>
      <c r="K41" s="37">
        <v>6.1</v>
      </c>
      <c r="L41" s="37">
        <v>6.26</v>
      </c>
      <c r="M41">
        <v>71.89</v>
      </c>
      <c r="N41">
        <v>271.74</v>
      </c>
      <c r="O41">
        <v>101.2</v>
      </c>
      <c r="P41">
        <v>1.94</v>
      </c>
      <c r="Q41">
        <v>13.73</v>
      </c>
      <c r="R41" s="93">
        <v>32</v>
      </c>
      <c r="S41" s="93">
        <v>32</v>
      </c>
      <c r="T41" s="93">
        <v>32</v>
      </c>
      <c r="U41">
        <v>1.92</v>
      </c>
      <c r="V41">
        <v>98.281608000000006</v>
      </c>
      <c r="W41">
        <v>2.42</v>
      </c>
      <c r="X41">
        <v>66.16</v>
      </c>
      <c r="Y41">
        <v>22.06</v>
      </c>
      <c r="Z41">
        <v>22.05</v>
      </c>
      <c r="AA41">
        <v>146.38</v>
      </c>
      <c r="AB41">
        <v>29.28</v>
      </c>
      <c r="AC41">
        <v>46.67</v>
      </c>
      <c r="AD41">
        <v>30.83</v>
      </c>
      <c r="AE41">
        <v>46</v>
      </c>
      <c r="AF41">
        <v>23</v>
      </c>
      <c r="AG41">
        <v>11.06</v>
      </c>
      <c r="AH41">
        <v>51.95</v>
      </c>
      <c r="AI41">
        <v>51.95</v>
      </c>
      <c r="AJ41">
        <v>25.12</v>
      </c>
      <c r="AK41">
        <v>112</v>
      </c>
      <c r="AL41">
        <v>48</v>
      </c>
    </row>
    <row r="42" spans="1:38">
      <c r="A42" t="s">
        <v>84</v>
      </c>
      <c r="B42" s="34">
        <v>169.31</v>
      </c>
      <c r="C42" s="34">
        <v>49.93</v>
      </c>
      <c r="D42" s="93">
        <f t="shared" si="0"/>
        <v>96</v>
      </c>
      <c r="E42" s="34">
        <v>0</v>
      </c>
      <c r="F42" s="34"/>
      <c r="G42" s="34"/>
      <c r="H42" s="34"/>
      <c r="I42" s="34"/>
      <c r="J42" s="37">
        <v>6.69</v>
      </c>
      <c r="K42" s="37">
        <v>6.69</v>
      </c>
      <c r="L42" s="37">
        <v>6.86</v>
      </c>
      <c r="M42">
        <v>71.89</v>
      </c>
      <c r="N42">
        <v>271.74</v>
      </c>
      <c r="O42">
        <v>101.2</v>
      </c>
      <c r="P42">
        <v>1.94</v>
      </c>
      <c r="Q42">
        <v>13.53</v>
      </c>
      <c r="R42" s="93">
        <v>32</v>
      </c>
      <c r="S42" s="93">
        <v>32</v>
      </c>
      <c r="T42" s="93">
        <v>32</v>
      </c>
      <c r="U42">
        <v>1.92</v>
      </c>
      <c r="V42">
        <v>104.71115500000001</v>
      </c>
      <c r="W42">
        <v>2.42</v>
      </c>
      <c r="X42">
        <v>65.489999999999995</v>
      </c>
      <c r="Y42">
        <v>21.83</v>
      </c>
      <c r="Z42">
        <v>21.83</v>
      </c>
      <c r="AA42">
        <v>161.75</v>
      </c>
      <c r="AB42">
        <v>32.35</v>
      </c>
      <c r="AC42">
        <v>50</v>
      </c>
      <c r="AD42">
        <v>32.630000000000003</v>
      </c>
      <c r="AE42">
        <v>52</v>
      </c>
      <c r="AF42">
        <v>26</v>
      </c>
      <c r="AG42">
        <v>10.9</v>
      </c>
      <c r="AH42">
        <v>34.15</v>
      </c>
      <c r="AI42">
        <v>34.15</v>
      </c>
      <c r="AJ42">
        <v>25.12</v>
      </c>
      <c r="AK42">
        <v>124.6</v>
      </c>
      <c r="AL42">
        <v>53.4</v>
      </c>
    </row>
    <row r="43" spans="1:38">
      <c r="A43" t="s">
        <v>85</v>
      </c>
      <c r="B43" s="34">
        <v>185.73</v>
      </c>
      <c r="C43" s="34">
        <v>49.93</v>
      </c>
      <c r="D43" s="93">
        <f t="shared" si="0"/>
        <v>96</v>
      </c>
      <c r="E43" s="34">
        <v>0</v>
      </c>
      <c r="F43" s="34"/>
      <c r="G43" s="34"/>
      <c r="H43" s="34"/>
      <c r="I43" s="34"/>
      <c r="J43" s="37">
        <v>7.24</v>
      </c>
      <c r="K43" s="37">
        <v>7.24</v>
      </c>
      <c r="L43" s="37">
        <v>7.42</v>
      </c>
      <c r="M43">
        <v>71.89</v>
      </c>
      <c r="N43">
        <v>271.74</v>
      </c>
      <c r="O43">
        <v>101.2</v>
      </c>
      <c r="P43">
        <v>1.94</v>
      </c>
      <c r="Q43">
        <v>13.16</v>
      </c>
      <c r="R43" s="93">
        <v>32</v>
      </c>
      <c r="S43" s="93">
        <v>32</v>
      </c>
      <c r="T43" s="93">
        <v>32</v>
      </c>
      <c r="U43">
        <v>1.92</v>
      </c>
      <c r="V43">
        <v>110.13882099999999</v>
      </c>
      <c r="W43">
        <v>2.42</v>
      </c>
      <c r="X43">
        <v>62.66</v>
      </c>
      <c r="Y43">
        <v>20.88</v>
      </c>
      <c r="Z43">
        <v>20.89</v>
      </c>
      <c r="AA43">
        <v>183.07</v>
      </c>
      <c r="AB43">
        <v>36.61</v>
      </c>
      <c r="AC43">
        <v>53.33</v>
      </c>
      <c r="AD43">
        <v>31.66</v>
      </c>
      <c r="AE43">
        <v>46</v>
      </c>
      <c r="AF43">
        <v>23</v>
      </c>
      <c r="AG43">
        <v>10.49</v>
      </c>
      <c r="AH43">
        <v>33.11</v>
      </c>
      <c r="AI43">
        <v>33.11</v>
      </c>
      <c r="AJ43">
        <v>25.12</v>
      </c>
      <c r="AK43">
        <v>130.19999999999999</v>
      </c>
      <c r="AL43">
        <v>55.8</v>
      </c>
    </row>
    <row r="44" spans="1:38">
      <c r="A44" t="s">
        <v>86</v>
      </c>
      <c r="B44" s="34">
        <v>195.39</v>
      </c>
      <c r="C44" s="34">
        <v>49.93</v>
      </c>
      <c r="D44" s="93">
        <f t="shared" si="0"/>
        <v>96</v>
      </c>
      <c r="E44" s="34">
        <v>0</v>
      </c>
      <c r="F44" s="34"/>
      <c r="G44" s="34"/>
      <c r="H44" s="34"/>
      <c r="I44" s="34"/>
      <c r="J44" s="37">
        <v>8.6</v>
      </c>
      <c r="K44" s="37">
        <v>8.6</v>
      </c>
      <c r="L44" s="37">
        <v>8.81</v>
      </c>
      <c r="M44">
        <v>71.89</v>
      </c>
      <c r="N44">
        <v>271.74</v>
      </c>
      <c r="O44">
        <v>101.2</v>
      </c>
      <c r="P44">
        <v>1.94</v>
      </c>
      <c r="Q44">
        <v>12.76</v>
      </c>
      <c r="R44" s="93">
        <v>32</v>
      </c>
      <c r="S44" s="93">
        <v>32</v>
      </c>
      <c r="T44" s="93">
        <v>32</v>
      </c>
      <c r="U44">
        <v>1.92</v>
      </c>
      <c r="V44">
        <v>115.08013699999999</v>
      </c>
      <c r="W44">
        <v>2.42</v>
      </c>
      <c r="X44">
        <v>60.49</v>
      </c>
      <c r="Y44">
        <v>20.170000000000002</v>
      </c>
      <c r="Z44">
        <v>20.16</v>
      </c>
      <c r="AA44">
        <v>196.15</v>
      </c>
      <c r="AB44">
        <v>39.229999999999997</v>
      </c>
      <c r="AC44">
        <v>56.67</v>
      </c>
      <c r="AD44">
        <v>33.78</v>
      </c>
      <c r="AE44">
        <v>52</v>
      </c>
      <c r="AF44">
        <v>26</v>
      </c>
      <c r="AG44">
        <v>10.34</v>
      </c>
      <c r="AH44">
        <v>31.27</v>
      </c>
      <c r="AI44">
        <v>31.27</v>
      </c>
      <c r="AJ44">
        <v>25.12</v>
      </c>
      <c r="AK44">
        <v>140</v>
      </c>
      <c r="AL44">
        <v>60</v>
      </c>
    </row>
    <row r="45" spans="1:38">
      <c r="A45" t="s">
        <v>87</v>
      </c>
      <c r="B45" s="34">
        <v>170.27</v>
      </c>
      <c r="C45" s="34">
        <v>49.93</v>
      </c>
      <c r="D45" s="93">
        <f t="shared" si="0"/>
        <v>96</v>
      </c>
      <c r="E45" s="34">
        <v>0</v>
      </c>
      <c r="F45" s="34"/>
      <c r="G45" s="34"/>
      <c r="H45" s="34"/>
      <c r="I45" s="34"/>
      <c r="J45" s="37">
        <v>3.87</v>
      </c>
      <c r="K45" s="37">
        <v>3.87</v>
      </c>
      <c r="L45" s="37">
        <v>3.96</v>
      </c>
      <c r="M45">
        <v>71.89</v>
      </c>
      <c r="N45">
        <v>271.74</v>
      </c>
      <c r="O45">
        <v>101.2</v>
      </c>
      <c r="P45">
        <v>1.94</v>
      </c>
      <c r="Q45">
        <v>12.09</v>
      </c>
      <c r="R45" s="93">
        <v>32</v>
      </c>
      <c r="S45" s="93">
        <v>32</v>
      </c>
      <c r="T45" s="93">
        <v>32</v>
      </c>
      <c r="U45">
        <v>1.92</v>
      </c>
      <c r="V45">
        <v>118.05659900000001</v>
      </c>
      <c r="W45">
        <v>2.42</v>
      </c>
      <c r="X45">
        <v>57.66</v>
      </c>
      <c r="Y45">
        <v>19.22</v>
      </c>
      <c r="Z45">
        <v>19.22</v>
      </c>
      <c r="AA45">
        <v>214.85</v>
      </c>
      <c r="AB45">
        <v>42.97</v>
      </c>
      <c r="AC45">
        <v>60</v>
      </c>
      <c r="AD45">
        <v>32.22</v>
      </c>
      <c r="AE45">
        <v>41</v>
      </c>
      <c r="AF45">
        <v>21</v>
      </c>
      <c r="AG45">
        <v>8.15</v>
      </c>
      <c r="AH45">
        <v>30.29</v>
      </c>
      <c r="AI45">
        <v>30.29</v>
      </c>
      <c r="AJ45">
        <v>25.12</v>
      </c>
      <c r="AK45">
        <v>136.5</v>
      </c>
      <c r="AL45">
        <v>58.5</v>
      </c>
    </row>
    <row r="46" spans="1:38">
      <c r="A46" t="s">
        <v>88</v>
      </c>
      <c r="B46" s="34">
        <v>170.27</v>
      </c>
      <c r="C46" s="34">
        <v>49.93</v>
      </c>
      <c r="D46" s="93">
        <f t="shared" si="0"/>
        <v>95.9</v>
      </c>
      <c r="E46" s="34">
        <v>0</v>
      </c>
      <c r="F46" s="34"/>
      <c r="G46" s="34"/>
      <c r="H46" s="34"/>
      <c r="I46" s="34"/>
      <c r="J46" s="37">
        <v>4.25</v>
      </c>
      <c r="K46" s="37">
        <v>4.25</v>
      </c>
      <c r="L46" s="37">
        <v>4.3499999999999996</v>
      </c>
      <c r="M46">
        <v>71.89</v>
      </c>
      <c r="N46">
        <v>271.74</v>
      </c>
      <c r="O46">
        <v>101.2</v>
      </c>
      <c r="P46">
        <v>1.94</v>
      </c>
      <c r="Q46">
        <v>11.75</v>
      </c>
      <c r="R46" s="93">
        <v>31.97</v>
      </c>
      <c r="S46" s="93">
        <v>31.96</v>
      </c>
      <c r="T46" s="93">
        <v>31.97</v>
      </c>
      <c r="U46">
        <v>1.92</v>
      </c>
      <c r="V46">
        <v>121.412414</v>
      </c>
      <c r="W46">
        <v>2.42</v>
      </c>
      <c r="X46">
        <v>55.33</v>
      </c>
      <c r="Y46">
        <v>18.440000000000001</v>
      </c>
      <c r="Z46">
        <v>18.440000000000001</v>
      </c>
      <c r="AA46">
        <v>225.27</v>
      </c>
      <c r="AB46">
        <v>45.05</v>
      </c>
      <c r="AC46">
        <v>63.33</v>
      </c>
      <c r="AD46">
        <v>33.869999999999997</v>
      </c>
      <c r="AE46">
        <v>45</v>
      </c>
      <c r="AF46">
        <v>22</v>
      </c>
      <c r="AG46">
        <v>8.07</v>
      </c>
      <c r="AH46">
        <v>29.23</v>
      </c>
      <c r="AI46">
        <v>29.23</v>
      </c>
      <c r="AJ46">
        <v>25.12</v>
      </c>
      <c r="AK46">
        <v>143.5</v>
      </c>
      <c r="AL46">
        <v>61.5</v>
      </c>
    </row>
    <row r="47" spans="1:38">
      <c r="A47" t="s">
        <v>89</v>
      </c>
      <c r="B47" s="34">
        <v>205.71</v>
      </c>
      <c r="C47" s="34">
        <v>49.93</v>
      </c>
      <c r="D47" s="93">
        <f t="shared" si="0"/>
        <v>95.9</v>
      </c>
      <c r="E47" s="34">
        <v>0</v>
      </c>
      <c r="F47" s="34"/>
      <c r="G47" s="34"/>
      <c r="H47" s="34"/>
      <c r="I47" s="34"/>
      <c r="J47" s="37">
        <v>4.4400000000000004</v>
      </c>
      <c r="K47" s="37">
        <v>4.4400000000000004</v>
      </c>
      <c r="L47" s="37">
        <v>4.5599999999999996</v>
      </c>
      <c r="M47">
        <v>71.89</v>
      </c>
      <c r="N47">
        <v>271.74</v>
      </c>
      <c r="O47">
        <v>101.2</v>
      </c>
      <c r="P47">
        <v>1.94</v>
      </c>
      <c r="Q47">
        <v>10.93</v>
      </c>
      <c r="R47" s="93">
        <v>31.97</v>
      </c>
      <c r="S47" s="93">
        <v>31.96</v>
      </c>
      <c r="T47" s="93">
        <v>31.97</v>
      </c>
      <c r="U47">
        <v>2</v>
      </c>
      <c r="V47">
        <v>124.418057</v>
      </c>
      <c r="W47">
        <v>2.42</v>
      </c>
      <c r="X47">
        <v>45.25</v>
      </c>
      <c r="Y47">
        <v>15.09</v>
      </c>
      <c r="Z47">
        <v>15.08</v>
      </c>
      <c r="AA47">
        <v>233.06</v>
      </c>
      <c r="AB47">
        <v>46.61</v>
      </c>
      <c r="AC47">
        <v>66.67</v>
      </c>
      <c r="AD47">
        <v>33.08</v>
      </c>
      <c r="AE47">
        <v>31</v>
      </c>
      <c r="AF47">
        <v>16</v>
      </c>
      <c r="AG47">
        <v>7.99</v>
      </c>
      <c r="AH47">
        <v>28.78</v>
      </c>
      <c r="AI47">
        <v>28.78</v>
      </c>
      <c r="AJ47">
        <v>25.12</v>
      </c>
      <c r="AK47">
        <v>122.5</v>
      </c>
      <c r="AL47">
        <v>52.5</v>
      </c>
    </row>
    <row r="48" spans="1:38">
      <c r="A48" t="s">
        <v>90</v>
      </c>
      <c r="B48" s="34">
        <v>205.71</v>
      </c>
      <c r="C48" s="34">
        <v>49.93</v>
      </c>
      <c r="D48" s="93">
        <f t="shared" si="0"/>
        <v>95.9</v>
      </c>
      <c r="E48" s="34">
        <v>0</v>
      </c>
      <c r="F48" s="34"/>
      <c r="G48" s="34"/>
      <c r="H48" s="34"/>
      <c r="I48" s="34"/>
      <c r="J48" s="37">
        <v>4.63</v>
      </c>
      <c r="K48" s="37">
        <v>4.63</v>
      </c>
      <c r="L48" s="37">
        <v>4.75</v>
      </c>
      <c r="M48">
        <v>71.89</v>
      </c>
      <c r="N48">
        <v>271.74</v>
      </c>
      <c r="O48">
        <v>101.2</v>
      </c>
      <c r="P48">
        <v>1.94</v>
      </c>
      <c r="Q48">
        <v>10.39</v>
      </c>
      <c r="R48" s="93">
        <v>31.97</v>
      </c>
      <c r="S48" s="93">
        <v>31.96</v>
      </c>
      <c r="T48" s="93">
        <v>31.97</v>
      </c>
      <c r="U48">
        <v>2</v>
      </c>
      <c r="V48">
        <v>126.509362</v>
      </c>
      <c r="W48">
        <v>2.42</v>
      </c>
      <c r="X48">
        <v>44.61</v>
      </c>
      <c r="Y48">
        <v>14.86</v>
      </c>
      <c r="Z48">
        <v>14.87</v>
      </c>
      <c r="AA48">
        <v>233.33</v>
      </c>
      <c r="AB48">
        <v>46.67</v>
      </c>
      <c r="AC48">
        <v>70</v>
      </c>
      <c r="AD48">
        <v>37.950000000000003</v>
      </c>
      <c r="AE48">
        <v>32</v>
      </c>
      <c r="AF48">
        <v>16</v>
      </c>
      <c r="AG48">
        <v>7.88</v>
      </c>
      <c r="AH48">
        <v>28.22</v>
      </c>
      <c r="AI48">
        <v>28.22</v>
      </c>
      <c r="AJ48">
        <v>25.12</v>
      </c>
      <c r="AK48">
        <v>129.5</v>
      </c>
      <c r="AL48">
        <v>55.5</v>
      </c>
    </row>
    <row r="49" spans="1:38">
      <c r="A49" t="s">
        <v>91</v>
      </c>
      <c r="B49" s="34">
        <v>205.71</v>
      </c>
      <c r="C49" s="34">
        <v>49.93</v>
      </c>
      <c r="D49" s="93">
        <f t="shared" si="0"/>
        <v>95.9</v>
      </c>
      <c r="E49" s="34">
        <v>0</v>
      </c>
      <c r="F49" s="34"/>
      <c r="G49" s="34"/>
      <c r="H49" s="34"/>
      <c r="I49" s="34"/>
      <c r="J49" s="37">
        <v>10.55</v>
      </c>
      <c r="K49" s="37">
        <v>10.55</v>
      </c>
      <c r="L49" s="37">
        <v>10.82</v>
      </c>
      <c r="M49">
        <v>71.89</v>
      </c>
      <c r="N49">
        <v>271.74</v>
      </c>
      <c r="O49">
        <v>101.2</v>
      </c>
      <c r="P49">
        <v>1.94</v>
      </c>
      <c r="Q49">
        <v>9.85</v>
      </c>
      <c r="R49" s="93">
        <v>31.97</v>
      </c>
      <c r="S49" s="93">
        <v>31.96</v>
      </c>
      <c r="T49" s="93">
        <v>31.97</v>
      </c>
      <c r="U49">
        <v>2</v>
      </c>
      <c r="V49">
        <v>127.462608</v>
      </c>
      <c r="W49">
        <v>2.42</v>
      </c>
      <c r="X49">
        <v>34.85</v>
      </c>
      <c r="Y49">
        <v>11.61</v>
      </c>
      <c r="Z49">
        <v>11.62</v>
      </c>
      <c r="AA49">
        <v>233.33</v>
      </c>
      <c r="AB49">
        <v>46.67</v>
      </c>
      <c r="AC49">
        <v>73.33</v>
      </c>
      <c r="AD49">
        <v>34.549999999999997</v>
      </c>
      <c r="AE49">
        <v>83</v>
      </c>
      <c r="AF49">
        <v>41</v>
      </c>
      <c r="AG49">
        <v>7.77</v>
      </c>
      <c r="AH49">
        <v>27.31</v>
      </c>
      <c r="AI49">
        <v>27.31</v>
      </c>
      <c r="AJ49">
        <v>25.12</v>
      </c>
      <c r="AK49">
        <v>190.4</v>
      </c>
      <c r="AL49">
        <v>81.599999999999994</v>
      </c>
    </row>
    <row r="50" spans="1:38">
      <c r="A50" t="s">
        <v>92</v>
      </c>
      <c r="B50" s="34">
        <v>205.71</v>
      </c>
      <c r="C50" s="34">
        <v>49.93</v>
      </c>
      <c r="D50" s="93">
        <f t="shared" si="0"/>
        <v>95.9</v>
      </c>
      <c r="E50" s="34">
        <v>0</v>
      </c>
      <c r="F50" s="34"/>
      <c r="G50" s="34"/>
      <c r="H50" s="34"/>
      <c r="I50" s="34"/>
      <c r="J50" s="37">
        <v>11.51</v>
      </c>
      <c r="K50" s="37">
        <v>11.51</v>
      </c>
      <c r="L50" s="37">
        <v>11.79</v>
      </c>
      <c r="M50">
        <v>71.89</v>
      </c>
      <c r="N50">
        <v>271.74</v>
      </c>
      <c r="O50">
        <v>101.2</v>
      </c>
      <c r="P50">
        <v>1.94</v>
      </c>
      <c r="Q50">
        <v>9.27</v>
      </c>
      <c r="R50" s="93">
        <v>31.97</v>
      </c>
      <c r="S50" s="93">
        <v>31.96</v>
      </c>
      <c r="T50" s="93">
        <v>31.97</v>
      </c>
      <c r="U50">
        <v>2</v>
      </c>
      <c r="V50">
        <v>127.22915999999999</v>
      </c>
      <c r="W50">
        <v>2.42</v>
      </c>
      <c r="X50">
        <v>34.130000000000003</v>
      </c>
      <c r="Y50">
        <v>11.37</v>
      </c>
      <c r="Z50">
        <v>11.38</v>
      </c>
      <c r="AA50">
        <v>233.33</v>
      </c>
      <c r="AB50">
        <v>46.67</v>
      </c>
      <c r="AC50">
        <v>75</v>
      </c>
      <c r="AD50">
        <v>35.39</v>
      </c>
      <c r="AE50">
        <v>81</v>
      </c>
      <c r="AF50">
        <v>40.01</v>
      </c>
      <c r="AG50">
        <v>7.73</v>
      </c>
      <c r="AH50">
        <v>26.28</v>
      </c>
      <c r="AI50">
        <v>26.28</v>
      </c>
      <c r="AJ50">
        <v>25.12</v>
      </c>
      <c r="AK50">
        <v>190.4</v>
      </c>
      <c r="AL50">
        <v>81.599999999999994</v>
      </c>
    </row>
    <row r="51" spans="1:38">
      <c r="A51" t="s">
        <v>93</v>
      </c>
      <c r="B51" s="34">
        <v>205.71</v>
      </c>
      <c r="C51" s="34">
        <v>49.93</v>
      </c>
      <c r="D51" s="93">
        <f t="shared" si="0"/>
        <v>95.9</v>
      </c>
      <c r="E51" s="34">
        <v>0</v>
      </c>
      <c r="F51" s="34"/>
      <c r="G51" s="34"/>
      <c r="H51" s="34"/>
      <c r="I51" s="34"/>
      <c r="J51" s="37">
        <v>12.46</v>
      </c>
      <c r="K51" s="37">
        <v>12.46</v>
      </c>
      <c r="L51" s="37">
        <v>12.78</v>
      </c>
      <c r="M51">
        <v>71.89</v>
      </c>
      <c r="N51">
        <v>271.74</v>
      </c>
      <c r="O51">
        <v>101.2</v>
      </c>
      <c r="P51">
        <v>2.02</v>
      </c>
      <c r="Q51">
        <v>8.9499999999999993</v>
      </c>
      <c r="R51" s="93">
        <v>31.97</v>
      </c>
      <c r="S51" s="93">
        <v>31.96</v>
      </c>
      <c r="T51" s="93">
        <v>31.97</v>
      </c>
      <c r="U51">
        <v>2.08</v>
      </c>
      <c r="V51">
        <v>127.705783</v>
      </c>
      <c r="W51">
        <v>2.46</v>
      </c>
      <c r="X51">
        <v>32.89</v>
      </c>
      <c r="Y51">
        <v>10.96</v>
      </c>
      <c r="Z51">
        <v>10.96</v>
      </c>
      <c r="AA51">
        <v>233.33</v>
      </c>
      <c r="AB51">
        <v>46.67</v>
      </c>
      <c r="AC51">
        <v>76.97</v>
      </c>
      <c r="AD51">
        <v>44.25</v>
      </c>
      <c r="AE51">
        <v>81</v>
      </c>
      <c r="AF51">
        <v>41</v>
      </c>
      <c r="AG51">
        <v>7.66</v>
      </c>
      <c r="AH51">
        <v>22.48</v>
      </c>
      <c r="AI51">
        <v>22.48</v>
      </c>
      <c r="AJ51">
        <v>25.12</v>
      </c>
      <c r="AK51">
        <v>190.4</v>
      </c>
      <c r="AL51">
        <v>81.599999999999994</v>
      </c>
    </row>
    <row r="52" spans="1:38">
      <c r="A52" t="s">
        <v>94</v>
      </c>
      <c r="B52" s="34">
        <v>205.71</v>
      </c>
      <c r="C52" s="34">
        <v>49.93</v>
      </c>
      <c r="D52" s="93">
        <f t="shared" si="0"/>
        <v>95.9</v>
      </c>
      <c r="E52" s="34">
        <v>0</v>
      </c>
      <c r="F52" s="34"/>
      <c r="G52" s="34"/>
      <c r="H52" s="34"/>
      <c r="I52" s="34"/>
      <c r="J52" s="37">
        <v>12.46</v>
      </c>
      <c r="K52" s="37">
        <v>12.46</v>
      </c>
      <c r="L52" s="37">
        <v>12.78</v>
      </c>
      <c r="M52">
        <v>71.89</v>
      </c>
      <c r="N52">
        <v>271.74</v>
      </c>
      <c r="O52">
        <v>101.2</v>
      </c>
      <c r="P52">
        <v>2.02</v>
      </c>
      <c r="Q52">
        <v>10.74</v>
      </c>
      <c r="R52" s="93">
        <v>31.97</v>
      </c>
      <c r="S52" s="93">
        <v>31.96</v>
      </c>
      <c r="T52" s="93">
        <v>31.97</v>
      </c>
      <c r="U52">
        <v>2.08</v>
      </c>
      <c r="V52">
        <v>125.57557</v>
      </c>
      <c r="W52">
        <v>2.46</v>
      </c>
      <c r="X52">
        <v>32.49</v>
      </c>
      <c r="Y52">
        <v>10.82</v>
      </c>
      <c r="Z52">
        <v>10.83</v>
      </c>
      <c r="AA52">
        <v>233.33</v>
      </c>
      <c r="AB52">
        <v>46.67</v>
      </c>
      <c r="AC52">
        <v>77.650000000000006</v>
      </c>
      <c r="AD52">
        <v>45.08</v>
      </c>
      <c r="AE52">
        <v>81</v>
      </c>
      <c r="AF52">
        <v>40</v>
      </c>
      <c r="AG52">
        <v>7.55</v>
      </c>
      <c r="AH52">
        <v>21.37</v>
      </c>
      <c r="AI52">
        <v>21.37</v>
      </c>
      <c r="AJ52">
        <v>25.12</v>
      </c>
      <c r="AK52">
        <v>190.4</v>
      </c>
      <c r="AL52">
        <v>81.599999999999994</v>
      </c>
    </row>
    <row r="53" spans="1:38">
      <c r="A53" t="s">
        <v>95</v>
      </c>
      <c r="B53" s="34">
        <v>205.71</v>
      </c>
      <c r="C53" s="34">
        <v>49.93</v>
      </c>
      <c r="D53" s="93">
        <f t="shared" si="0"/>
        <v>95.9</v>
      </c>
      <c r="E53" s="34">
        <v>0</v>
      </c>
      <c r="F53" s="34"/>
      <c r="G53" s="34"/>
      <c r="H53" s="34"/>
      <c r="I53" s="34"/>
      <c r="J53" s="37">
        <v>12.46</v>
      </c>
      <c r="K53" s="37">
        <v>12.46</v>
      </c>
      <c r="L53" s="37">
        <v>12.78</v>
      </c>
      <c r="M53">
        <v>71.89</v>
      </c>
      <c r="N53">
        <v>231.89</v>
      </c>
      <c r="O53">
        <v>101.2</v>
      </c>
      <c r="P53">
        <v>2.02</v>
      </c>
      <c r="Q53">
        <v>10.54</v>
      </c>
      <c r="R53" s="93">
        <v>31.97</v>
      </c>
      <c r="S53" s="93">
        <v>31.96</v>
      </c>
      <c r="T53" s="93">
        <v>31.97</v>
      </c>
      <c r="U53">
        <v>2.08</v>
      </c>
      <c r="V53">
        <v>122.385114</v>
      </c>
      <c r="W53">
        <v>2.46</v>
      </c>
      <c r="X53">
        <v>41.1</v>
      </c>
      <c r="Y53">
        <v>13.69</v>
      </c>
      <c r="Z53">
        <v>13.7</v>
      </c>
      <c r="AA53">
        <v>250</v>
      </c>
      <c r="AB53">
        <v>50</v>
      </c>
      <c r="AC53">
        <v>77.72</v>
      </c>
      <c r="AD53">
        <v>45</v>
      </c>
      <c r="AE53">
        <v>80</v>
      </c>
      <c r="AF53">
        <v>40.01</v>
      </c>
      <c r="AG53">
        <v>9.06</v>
      </c>
      <c r="AH53">
        <v>20.53</v>
      </c>
      <c r="AI53">
        <v>20.53</v>
      </c>
      <c r="AJ53">
        <v>25.12</v>
      </c>
      <c r="AK53">
        <v>190.4</v>
      </c>
      <c r="AL53">
        <v>81.599999999999994</v>
      </c>
    </row>
    <row r="54" spans="1:38">
      <c r="A54" t="s">
        <v>96</v>
      </c>
      <c r="B54" s="34">
        <v>205.71</v>
      </c>
      <c r="C54" s="34">
        <v>49.93</v>
      </c>
      <c r="D54" s="93">
        <f t="shared" si="0"/>
        <v>95.9</v>
      </c>
      <c r="E54" s="34">
        <v>0</v>
      </c>
      <c r="F54" s="34"/>
      <c r="G54" s="34"/>
      <c r="H54" s="34"/>
      <c r="I54" s="34"/>
      <c r="J54" s="37">
        <v>12.46</v>
      </c>
      <c r="K54" s="37">
        <v>12.46</v>
      </c>
      <c r="L54" s="37">
        <v>12.78</v>
      </c>
      <c r="M54">
        <v>71.89</v>
      </c>
      <c r="N54">
        <v>231.89</v>
      </c>
      <c r="O54">
        <v>101.2</v>
      </c>
      <c r="P54">
        <v>2.02</v>
      </c>
      <c r="Q54">
        <v>10.08</v>
      </c>
      <c r="R54" s="93">
        <v>31.97</v>
      </c>
      <c r="S54" s="93">
        <v>31.96</v>
      </c>
      <c r="T54" s="93">
        <v>31.97</v>
      </c>
      <c r="U54">
        <v>2.08</v>
      </c>
      <c r="V54">
        <v>118.39704399999999</v>
      </c>
      <c r="W54">
        <v>2.46</v>
      </c>
      <c r="X54">
        <v>41.58</v>
      </c>
      <c r="Y54">
        <v>13.85</v>
      </c>
      <c r="Z54">
        <v>13.86</v>
      </c>
      <c r="AA54">
        <v>237.5</v>
      </c>
      <c r="AB54">
        <v>47.5</v>
      </c>
      <c r="AC54">
        <v>77.36</v>
      </c>
      <c r="AD54">
        <v>45</v>
      </c>
      <c r="AE54">
        <v>80</v>
      </c>
      <c r="AF54">
        <v>40</v>
      </c>
      <c r="AG54">
        <v>8.9</v>
      </c>
      <c r="AH54">
        <v>20.46</v>
      </c>
      <c r="AI54">
        <v>20.46</v>
      </c>
      <c r="AJ54">
        <v>24.16</v>
      </c>
      <c r="AK54">
        <v>189</v>
      </c>
      <c r="AL54">
        <v>81</v>
      </c>
    </row>
    <row r="55" spans="1:38">
      <c r="A55" t="s">
        <v>97</v>
      </c>
      <c r="B55" s="34">
        <v>205.71</v>
      </c>
      <c r="C55" s="34">
        <v>59.08</v>
      </c>
      <c r="D55" s="93">
        <f t="shared" si="0"/>
        <v>95.9</v>
      </c>
      <c r="E55" s="34">
        <v>0</v>
      </c>
      <c r="F55" s="34"/>
      <c r="G55" s="34"/>
      <c r="H55" s="34"/>
      <c r="I55" s="34"/>
      <c r="J55" s="37">
        <v>13.85</v>
      </c>
      <c r="K55" s="37">
        <v>13.85</v>
      </c>
      <c r="L55" s="37">
        <v>14.19</v>
      </c>
      <c r="M55">
        <v>71.89</v>
      </c>
      <c r="N55">
        <v>193.24</v>
      </c>
      <c r="O55">
        <v>101.2</v>
      </c>
      <c r="P55">
        <v>2.02</v>
      </c>
      <c r="Q55">
        <v>9.94</v>
      </c>
      <c r="R55" s="93">
        <v>31.97</v>
      </c>
      <c r="S55" s="93">
        <v>31.96</v>
      </c>
      <c r="T55" s="93">
        <v>31.97</v>
      </c>
      <c r="U55">
        <v>2.15</v>
      </c>
      <c r="V55">
        <v>114.642422</v>
      </c>
      <c r="W55">
        <v>2.46</v>
      </c>
      <c r="X55">
        <v>40.22</v>
      </c>
      <c r="Y55">
        <v>13.41</v>
      </c>
      <c r="Z55">
        <v>13.41</v>
      </c>
      <c r="AA55">
        <v>241.67</v>
      </c>
      <c r="AB55">
        <v>48.33</v>
      </c>
      <c r="AC55">
        <v>76.3</v>
      </c>
      <c r="AD55">
        <v>45</v>
      </c>
      <c r="AE55">
        <v>80</v>
      </c>
      <c r="AF55">
        <v>40</v>
      </c>
      <c r="AG55">
        <v>12.49</v>
      </c>
      <c r="AH55">
        <v>19.88</v>
      </c>
      <c r="AI55">
        <v>19.88</v>
      </c>
      <c r="AJ55">
        <v>24.16</v>
      </c>
      <c r="AK55">
        <v>189</v>
      </c>
      <c r="AL55">
        <v>81</v>
      </c>
    </row>
    <row r="56" spans="1:38">
      <c r="A56" t="s">
        <v>98</v>
      </c>
      <c r="B56" s="34">
        <v>205.71</v>
      </c>
      <c r="C56" s="34">
        <v>59.08</v>
      </c>
      <c r="D56" s="93">
        <f t="shared" si="0"/>
        <v>95.9</v>
      </c>
      <c r="E56" s="34">
        <v>0</v>
      </c>
      <c r="F56" s="34"/>
      <c r="G56" s="34"/>
      <c r="H56" s="34"/>
      <c r="I56" s="34"/>
      <c r="J56" s="37">
        <v>13.54</v>
      </c>
      <c r="K56" s="37">
        <v>13.54</v>
      </c>
      <c r="L56" s="37">
        <v>13.89</v>
      </c>
      <c r="M56">
        <v>71.89</v>
      </c>
      <c r="N56">
        <v>149.76</v>
      </c>
      <c r="O56">
        <v>101.2</v>
      </c>
      <c r="P56">
        <v>2.02</v>
      </c>
      <c r="Q56">
        <v>9.48</v>
      </c>
      <c r="R56" s="93">
        <v>31.97</v>
      </c>
      <c r="S56" s="93">
        <v>31.96</v>
      </c>
      <c r="T56" s="93">
        <v>31.97</v>
      </c>
      <c r="U56">
        <v>2.15</v>
      </c>
      <c r="V56">
        <v>111.17961</v>
      </c>
      <c r="W56">
        <v>2.46</v>
      </c>
      <c r="X56">
        <v>37.659999999999997</v>
      </c>
      <c r="Y56">
        <v>12.56</v>
      </c>
      <c r="Z56">
        <v>12.55</v>
      </c>
      <c r="AA56">
        <v>237.5</v>
      </c>
      <c r="AB56">
        <v>47.5</v>
      </c>
      <c r="AC56">
        <v>74.92</v>
      </c>
      <c r="AD56">
        <v>44</v>
      </c>
      <c r="AE56">
        <v>73</v>
      </c>
      <c r="AF56">
        <v>37</v>
      </c>
      <c r="AG56">
        <v>12.38</v>
      </c>
      <c r="AH56">
        <v>19.34</v>
      </c>
      <c r="AI56">
        <v>19.34</v>
      </c>
      <c r="AJ56">
        <v>24.16</v>
      </c>
      <c r="AK56">
        <v>189</v>
      </c>
      <c r="AL56">
        <v>81</v>
      </c>
    </row>
    <row r="57" spans="1:38">
      <c r="A57" t="s">
        <v>99</v>
      </c>
      <c r="B57" s="34">
        <v>205.71</v>
      </c>
      <c r="C57" s="34">
        <v>59.08</v>
      </c>
      <c r="D57" s="93">
        <f t="shared" si="0"/>
        <v>96.899999999999991</v>
      </c>
      <c r="E57" s="34">
        <v>0</v>
      </c>
      <c r="F57" s="34"/>
      <c r="G57" s="34"/>
      <c r="H57" s="34"/>
      <c r="I57" s="34"/>
      <c r="J57" s="37">
        <v>13.05</v>
      </c>
      <c r="K57" s="37">
        <v>13.05</v>
      </c>
      <c r="L57" s="37">
        <v>13.38</v>
      </c>
      <c r="M57">
        <v>71.89</v>
      </c>
      <c r="N57">
        <v>149.76</v>
      </c>
      <c r="O57">
        <v>101.2</v>
      </c>
      <c r="P57">
        <v>2.02</v>
      </c>
      <c r="Q57">
        <v>7.41</v>
      </c>
      <c r="R57" s="93">
        <v>32.299999999999997</v>
      </c>
      <c r="S57" s="93">
        <v>32.299999999999997</v>
      </c>
      <c r="T57" s="93">
        <v>32.299999999999997</v>
      </c>
      <c r="U57">
        <v>2.15</v>
      </c>
      <c r="V57">
        <v>105.596312</v>
      </c>
      <c r="W57">
        <v>2.46</v>
      </c>
      <c r="X57">
        <v>35.33</v>
      </c>
      <c r="Y57">
        <v>11.76</v>
      </c>
      <c r="Z57">
        <v>11.78</v>
      </c>
      <c r="AA57">
        <v>237.5</v>
      </c>
      <c r="AB57">
        <v>47.5</v>
      </c>
      <c r="AC57">
        <v>84.52</v>
      </c>
      <c r="AD57">
        <v>43</v>
      </c>
      <c r="AE57">
        <v>71</v>
      </c>
      <c r="AF57">
        <v>36</v>
      </c>
      <c r="AG57">
        <v>12.27</v>
      </c>
      <c r="AH57">
        <v>19.36</v>
      </c>
      <c r="AI57">
        <v>19.36</v>
      </c>
      <c r="AJ57">
        <v>24.16</v>
      </c>
      <c r="AK57">
        <v>186.9</v>
      </c>
      <c r="AL57">
        <v>80.099999999999994</v>
      </c>
    </row>
    <row r="58" spans="1:38">
      <c r="A58" t="s">
        <v>100</v>
      </c>
      <c r="B58" s="34">
        <v>205.71</v>
      </c>
      <c r="C58" s="34">
        <v>59.08</v>
      </c>
      <c r="D58" s="93">
        <f t="shared" si="0"/>
        <v>96.899999999999991</v>
      </c>
      <c r="E58" s="34">
        <v>0</v>
      </c>
      <c r="F58" s="34"/>
      <c r="G58" s="34"/>
      <c r="H58" s="34"/>
      <c r="I58" s="34"/>
      <c r="J58" s="37">
        <v>12.84</v>
      </c>
      <c r="K58" s="37">
        <v>12.84</v>
      </c>
      <c r="L58" s="37">
        <v>13.16</v>
      </c>
      <c r="M58">
        <v>71.89</v>
      </c>
      <c r="N58">
        <v>193.24</v>
      </c>
      <c r="O58">
        <v>101.2</v>
      </c>
      <c r="P58">
        <v>2.02</v>
      </c>
      <c r="Q58">
        <v>7.41</v>
      </c>
      <c r="R58" s="93">
        <v>32.299999999999997</v>
      </c>
      <c r="S58" s="93">
        <v>32.299999999999997</v>
      </c>
      <c r="T58" s="93">
        <v>32.299999999999997</v>
      </c>
      <c r="U58">
        <v>2.15</v>
      </c>
      <c r="V58">
        <v>99.886562999999995</v>
      </c>
      <c r="W58">
        <v>2.46</v>
      </c>
      <c r="X58">
        <v>33.33</v>
      </c>
      <c r="Y58">
        <v>11.1</v>
      </c>
      <c r="Z58">
        <v>11.11</v>
      </c>
      <c r="AA58">
        <v>237.5</v>
      </c>
      <c r="AB58">
        <v>47.5</v>
      </c>
      <c r="AC58">
        <v>82.54</v>
      </c>
      <c r="AD58">
        <v>41</v>
      </c>
      <c r="AE58">
        <v>67</v>
      </c>
      <c r="AF58">
        <v>34</v>
      </c>
      <c r="AG58">
        <v>11.92</v>
      </c>
      <c r="AH58">
        <v>18.760000000000002</v>
      </c>
      <c r="AI58">
        <v>18.760000000000002</v>
      </c>
      <c r="AJ58">
        <v>24.16</v>
      </c>
      <c r="AK58">
        <v>183.4</v>
      </c>
      <c r="AL58">
        <v>78.599999999999994</v>
      </c>
    </row>
    <row r="59" spans="1:38">
      <c r="A59" t="s">
        <v>101</v>
      </c>
      <c r="B59" s="34">
        <v>205.71</v>
      </c>
      <c r="C59" s="34">
        <v>59.08</v>
      </c>
      <c r="D59" s="93">
        <f t="shared" si="0"/>
        <v>96.899999999999991</v>
      </c>
      <c r="E59" s="34">
        <v>0</v>
      </c>
      <c r="F59" s="34"/>
      <c r="G59" s="34"/>
      <c r="H59" s="34"/>
      <c r="I59" s="34"/>
      <c r="J59" s="37">
        <v>12.44</v>
      </c>
      <c r="K59" s="37">
        <v>12.44</v>
      </c>
      <c r="L59" s="37">
        <v>12.75</v>
      </c>
      <c r="M59">
        <v>71.89</v>
      </c>
      <c r="N59">
        <v>231.89</v>
      </c>
      <c r="O59">
        <v>101.2</v>
      </c>
      <c r="P59">
        <v>2.02</v>
      </c>
      <c r="Q59">
        <v>7.21</v>
      </c>
      <c r="R59" s="93">
        <v>32.299999999999997</v>
      </c>
      <c r="S59" s="93">
        <v>32.299999999999997</v>
      </c>
      <c r="T59" s="93">
        <v>32.299999999999997</v>
      </c>
      <c r="U59">
        <v>2.15</v>
      </c>
      <c r="V59">
        <v>93.651555999999999</v>
      </c>
      <c r="W59">
        <v>2.46</v>
      </c>
      <c r="X59">
        <v>33.33</v>
      </c>
      <c r="Y59">
        <v>11.1</v>
      </c>
      <c r="Z59">
        <v>11.11</v>
      </c>
      <c r="AA59">
        <v>237.5</v>
      </c>
      <c r="AB59">
        <v>47.5</v>
      </c>
      <c r="AC59">
        <v>78.78</v>
      </c>
      <c r="AD59">
        <v>40.25</v>
      </c>
      <c r="AE59">
        <v>63</v>
      </c>
      <c r="AF59">
        <v>32</v>
      </c>
      <c r="AG59">
        <v>11.58</v>
      </c>
      <c r="AH59">
        <v>26.7</v>
      </c>
      <c r="AI59">
        <v>26.7</v>
      </c>
      <c r="AJ59">
        <v>24.16</v>
      </c>
      <c r="AK59">
        <v>178.5</v>
      </c>
      <c r="AL59">
        <v>76.5</v>
      </c>
    </row>
    <row r="60" spans="1:38">
      <c r="A60" t="s">
        <v>102</v>
      </c>
      <c r="B60" s="34">
        <v>205.71</v>
      </c>
      <c r="C60" s="34">
        <v>59.08</v>
      </c>
      <c r="D60" s="93">
        <f t="shared" si="0"/>
        <v>97.4</v>
      </c>
      <c r="E60" s="34">
        <v>0</v>
      </c>
      <c r="F60" s="34"/>
      <c r="G60" s="34"/>
      <c r="H60" s="34"/>
      <c r="I60" s="34"/>
      <c r="J60" s="37">
        <v>11.88</v>
      </c>
      <c r="K60" s="37">
        <v>11.88</v>
      </c>
      <c r="L60" s="37">
        <v>12.18</v>
      </c>
      <c r="M60">
        <v>71.89</v>
      </c>
      <c r="N60">
        <v>271.74</v>
      </c>
      <c r="O60">
        <v>101.2</v>
      </c>
      <c r="P60">
        <v>2.02</v>
      </c>
      <c r="Q60">
        <v>7.21</v>
      </c>
      <c r="R60" s="93">
        <v>32.47</v>
      </c>
      <c r="S60" s="93">
        <v>32.46</v>
      </c>
      <c r="T60" s="93">
        <v>32.47</v>
      </c>
      <c r="U60">
        <v>2.15</v>
      </c>
      <c r="V60">
        <v>87.455456999999996</v>
      </c>
      <c r="W60">
        <v>2.46</v>
      </c>
      <c r="X60">
        <v>33.11</v>
      </c>
      <c r="Y60">
        <v>11.03</v>
      </c>
      <c r="Z60">
        <v>11.04</v>
      </c>
      <c r="AA60">
        <v>231.67</v>
      </c>
      <c r="AB60">
        <v>46.33</v>
      </c>
      <c r="AC60">
        <v>74.81</v>
      </c>
      <c r="AD60">
        <v>38.229999999999997</v>
      </c>
      <c r="AE60">
        <v>61</v>
      </c>
      <c r="AF60">
        <v>31</v>
      </c>
      <c r="AG60">
        <v>11.07</v>
      </c>
      <c r="AH60">
        <v>25.97</v>
      </c>
      <c r="AI60">
        <v>25.97</v>
      </c>
      <c r="AJ60">
        <v>24.16</v>
      </c>
      <c r="AK60">
        <v>166.6</v>
      </c>
      <c r="AL60">
        <v>71.400000000000006</v>
      </c>
    </row>
    <row r="61" spans="1:38">
      <c r="A61" t="s">
        <v>103</v>
      </c>
      <c r="B61" s="34">
        <v>205.71</v>
      </c>
      <c r="C61" s="34">
        <v>59.08</v>
      </c>
      <c r="D61" s="93">
        <f t="shared" si="0"/>
        <v>97.4</v>
      </c>
      <c r="E61" s="34">
        <v>0</v>
      </c>
      <c r="F61" s="34"/>
      <c r="G61" s="34"/>
      <c r="H61" s="34"/>
      <c r="I61" s="34"/>
      <c r="J61" s="37">
        <v>10.89</v>
      </c>
      <c r="K61" s="37">
        <v>10.89</v>
      </c>
      <c r="L61" s="37">
        <v>11.16</v>
      </c>
      <c r="M61">
        <v>71.89</v>
      </c>
      <c r="N61">
        <v>271.74</v>
      </c>
      <c r="O61">
        <v>101.2</v>
      </c>
      <c r="P61">
        <v>2.02</v>
      </c>
      <c r="Q61">
        <v>8.01</v>
      </c>
      <c r="R61" s="93">
        <v>32.47</v>
      </c>
      <c r="S61" s="93">
        <v>32.46</v>
      </c>
      <c r="T61" s="93">
        <v>32.47</v>
      </c>
      <c r="U61">
        <v>2.15</v>
      </c>
      <c r="V61">
        <v>80.675737999999996</v>
      </c>
      <c r="W61">
        <v>2.46</v>
      </c>
      <c r="X61">
        <v>32.92</v>
      </c>
      <c r="Y61">
        <v>10.99</v>
      </c>
      <c r="Z61">
        <v>10.97</v>
      </c>
      <c r="AA61">
        <v>223.17</v>
      </c>
      <c r="AB61">
        <v>44.63</v>
      </c>
      <c r="AC61">
        <v>71.11</v>
      </c>
      <c r="AD61">
        <v>36</v>
      </c>
      <c r="AE61">
        <v>59</v>
      </c>
      <c r="AF61">
        <v>30</v>
      </c>
      <c r="AG61">
        <v>10.75</v>
      </c>
      <c r="AH61">
        <v>35.08</v>
      </c>
      <c r="AI61">
        <v>35.08</v>
      </c>
      <c r="AJ61">
        <v>24.16</v>
      </c>
      <c r="AK61">
        <v>154</v>
      </c>
      <c r="AL61">
        <v>66</v>
      </c>
    </row>
    <row r="62" spans="1:38">
      <c r="A62" t="s">
        <v>104</v>
      </c>
      <c r="B62" s="34">
        <v>205.71</v>
      </c>
      <c r="C62" s="34">
        <v>59.08</v>
      </c>
      <c r="D62" s="93">
        <f t="shared" si="0"/>
        <v>97.4</v>
      </c>
      <c r="E62" s="34">
        <v>0</v>
      </c>
      <c r="F62" s="34"/>
      <c r="G62" s="34"/>
      <c r="H62" s="34"/>
      <c r="I62" s="34"/>
      <c r="J62" s="37">
        <v>9.68</v>
      </c>
      <c r="K62" s="37">
        <v>9.68</v>
      </c>
      <c r="L62" s="37">
        <v>9.92</v>
      </c>
      <c r="M62">
        <v>71.89</v>
      </c>
      <c r="N62">
        <v>271.74</v>
      </c>
      <c r="O62">
        <v>101.2</v>
      </c>
      <c r="P62">
        <v>2.02</v>
      </c>
      <c r="Q62">
        <v>8.01</v>
      </c>
      <c r="R62" s="93">
        <v>32.47</v>
      </c>
      <c r="S62" s="93">
        <v>32.46</v>
      </c>
      <c r="T62" s="93">
        <v>32.47</v>
      </c>
      <c r="U62">
        <v>2.15</v>
      </c>
      <c r="V62">
        <v>73.195674999999994</v>
      </c>
      <c r="W62">
        <v>2.46</v>
      </c>
      <c r="X62">
        <v>32.83</v>
      </c>
      <c r="Y62">
        <v>10.95</v>
      </c>
      <c r="Z62">
        <v>10.94</v>
      </c>
      <c r="AA62">
        <v>206</v>
      </c>
      <c r="AB62">
        <v>41.2</v>
      </c>
      <c r="AC62">
        <v>66.08</v>
      </c>
      <c r="AD62">
        <v>32</v>
      </c>
      <c r="AE62">
        <v>51</v>
      </c>
      <c r="AF62">
        <v>26</v>
      </c>
      <c r="AG62">
        <v>10.4</v>
      </c>
      <c r="AH62">
        <v>34.9</v>
      </c>
      <c r="AI62">
        <v>34.9</v>
      </c>
      <c r="AJ62">
        <v>24.16</v>
      </c>
      <c r="AK62">
        <v>140</v>
      </c>
      <c r="AL62">
        <v>60</v>
      </c>
    </row>
    <row r="63" spans="1:38">
      <c r="A63" t="s">
        <v>105</v>
      </c>
      <c r="B63" s="34">
        <v>205.71</v>
      </c>
      <c r="C63" s="34">
        <v>59.08</v>
      </c>
      <c r="D63" s="93">
        <f t="shared" si="0"/>
        <v>98</v>
      </c>
      <c r="E63" s="34">
        <v>0</v>
      </c>
      <c r="F63" s="34"/>
      <c r="G63" s="34"/>
      <c r="H63" s="34"/>
      <c r="I63" s="34"/>
      <c r="J63" s="37">
        <v>8.76</v>
      </c>
      <c r="K63" s="37">
        <v>8.76</v>
      </c>
      <c r="L63" s="37">
        <v>8.98</v>
      </c>
      <c r="M63">
        <v>71.89</v>
      </c>
      <c r="N63">
        <v>271.74</v>
      </c>
      <c r="O63">
        <v>101.2</v>
      </c>
      <c r="P63">
        <v>2.1</v>
      </c>
      <c r="Q63">
        <v>8.01</v>
      </c>
      <c r="R63" s="93">
        <v>32.67</v>
      </c>
      <c r="S63" s="93">
        <v>32.659999999999997</v>
      </c>
      <c r="T63" s="93">
        <v>32.67</v>
      </c>
      <c r="U63">
        <v>2.23</v>
      </c>
      <c r="V63">
        <v>71.736625000000004</v>
      </c>
      <c r="W63">
        <v>2.46</v>
      </c>
      <c r="X63">
        <v>32.67</v>
      </c>
      <c r="Y63">
        <v>10.9</v>
      </c>
      <c r="Z63">
        <v>10.89</v>
      </c>
      <c r="AA63">
        <v>188.83</v>
      </c>
      <c r="AB63">
        <v>37.770000000000003</v>
      </c>
      <c r="AC63">
        <v>60.67</v>
      </c>
      <c r="AD63">
        <v>31</v>
      </c>
      <c r="AE63">
        <v>44</v>
      </c>
      <c r="AF63">
        <v>22</v>
      </c>
      <c r="AG63">
        <v>9.91</v>
      </c>
      <c r="AH63">
        <v>33.89</v>
      </c>
      <c r="AI63">
        <v>33.89</v>
      </c>
      <c r="AJ63">
        <v>25.12</v>
      </c>
      <c r="AK63">
        <v>128.80000000000001</v>
      </c>
      <c r="AL63">
        <v>55.2</v>
      </c>
    </row>
    <row r="64" spans="1:38">
      <c r="A64" t="s">
        <v>106</v>
      </c>
      <c r="B64" s="34">
        <v>205.71</v>
      </c>
      <c r="C64" s="34">
        <v>59.08</v>
      </c>
      <c r="D64" s="93">
        <f t="shared" si="0"/>
        <v>98</v>
      </c>
      <c r="E64" s="34">
        <v>0</v>
      </c>
      <c r="F64" s="34"/>
      <c r="G64" s="34"/>
      <c r="H64" s="34"/>
      <c r="I64" s="34"/>
      <c r="J64" s="37">
        <v>7.9</v>
      </c>
      <c r="K64" s="37">
        <v>7.9</v>
      </c>
      <c r="L64" s="37">
        <v>8.1</v>
      </c>
      <c r="M64">
        <v>71.89</v>
      </c>
      <c r="N64">
        <v>271.74</v>
      </c>
      <c r="O64">
        <v>101.2</v>
      </c>
      <c r="P64">
        <v>2.1</v>
      </c>
      <c r="Q64">
        <v>8.01</v>
      </c>
      <c r="R64" s="93">
        <v>32.67</v>
      </c>
      <c r="S64" s="93">
        <v>32.659999999999997</v>
      </c>
      <c r="T64" s="93">
        <v>32.67</v>
      </c>
      <c r="U64">
        <v>2.23</v>
      </c>
      <c r="V64">
        <v>62.223618999999999</v>
      </c>
      <c r="W64">
        <v>2.46</v>
      </c>
      <c r="X64">
        <v>32.76</v>
      </c>
      <c r="Y64">
        <v>10.92</v>
      </c>
      <c r="Z64">
        <v>10.92</v>
      </c>
      <c r="AA64">
        <v>171.67</v>
      </c>
      <c r="AB64">
        <v>34.33</v>
      </c>
      <c r="AC64">
        <v>54.39</v>
      </c>
      <c r="AD64">
        <v>29</v>
      </c>
      <c r="AE64">
        <v>36</v>
      </c>
      <c r="AF64">
        <v>18</v>
      </c>
      <c r="AG64">
        <v>9.4700000000000006</v>
      </c>
      <c r="AH64">
        <v>32.770000000000003</v>
      </c>
      <c r="AI64">
        <v>32.770000000000003</v>
      </c>
      <c r="AJ64">
        <v>25.12</v>
      </c>
      <c r="AK64">
        <v>114.8</v>
      </c>
      <c r="AL64">
        <v>49.2</v>
      </c>
    </row>
    <row r="65" spans="1:38">
      <c r="A65" t="s">
        <v>107</v>
      </c>
      <c r="B65" s="34">
        <v>254.02</v>
      </c>
      <c r="C65" s="34">
        <v>74.09</v>
      </c>
      <c r="D65" s="93">
        <f t="shared" si="0"/>
        <v>98</v>
      </c>
      <c r="E65" s="34">
        <v>0</v>
      </c>
      <c r="F65" s="34"/>
      <c r="G65" s="34"/>
      <c r="H65" s="34"/>
      <c r="I65" s="34"/>
      <c r="J65" s="37">
        <v>7.01</v>
      </c>
      <c r="K65" s="37">
        <v>7.01</v>
      </c>
      <c r="L65" s="37">
        <v>7.18</v>
      </c>
      <c r="M65">
        <v>71.89</v>
      </c>
      <c r="N65">
        <v>271.74</v>
      </c>
      <c r="O65">
        <v>101.2</v>
      </c>
      <c r="P65">
        <v>2.1</v>
      </c>
      <c r="Q65">
        <v>8.01</v>
      </c>
      <c r="R65" s="93">
        <v>32.67</v>
      </c>
      <c r="S65" s="93">
        <v>32.659999999999997</v>
      </c>
      <c r="T65" s="93">
        <v>32.67</v>
      </c>
      <c r="U65">
        <v>2.23</v>
      </c>
      <c r="V65">
        <v>52.214536000000003</v>
      </c>
      <c r="W65">
        <v>2.46</v>
      </c>
      <c r="X65">
        <v>37.92</v>
      </c>
      <c r="Y65">
        <v>12.65</v>
      </c>
      <c r="Z65">
        <v>12.64</v>
      </c>
      <c r="AA65">
        <v>158.13999999999999</v>
      </c>
      <c r="AB65">
        <v>31.63</v>
      </c>
      <c r="AC65">
        <v>47.51</v>
      </c>
      <c r="AD65">
        <v>25</v>
      </c>
      <c r="AE65">
        <v>33</v>
      </c>
      <c r="AF65">
        <v>16</v>
      </c>
      <c r="AG65">
        <v>8.77</v>
      </c>
      <c r="AH65">
        <v>32.22</v>
      </c>
      <c r="AI65">
        <v>32.22</v>
      </c>
      <c r="AJ65">
        <v>25.12</v>
      </c>
      <c r="AK65">
        <v>102.2</v>
      </c>
      <c r="AL65">
        <v>43.8</v>
      </c>
    </row>
    <row r="66" spans="1:38">
      <c r="A66" t="s">
        <v>108</v>
      </c>
      <c r="B66" s="34">
        <v>261.45</v>
      </c>
      <c r="C66" s="34">
        <v>74.09</v>
      </c>
      <c r="D66" s="93">
        <f t="shared" si="0"/>
        <v>98</v>
      </c>
      <c r="E66" s="34">
        <v>0</v>
      </c>
      <c r="F66" s="34"/>
      <c r="G66" s="34"/>
      <c r="H66" s="34"/>
      <c r="I66" s="34"/>
      <c r="J66" s="37">
        <v>5.83</v>
      </c>
      <c r="K66" s="37">
        <v>5.83</v>
      </c>
      <c r="L66" s="37">
        <v>5.97</v>
      </c>
      <c r="M66">
        <v>71.89</v>
      </c>
      <c r="N66">
        <v>271.74</v>
      </c>
      <c r="O66">
        <v>101.2</v>
      </c>
      <c r="P66">
        <v>2.1</v>
      </c>
      <c r="Q66">
        <v>12.41</v>
      </c>
      <c r="R66" s="93">
        <v>32.67</v>
      </c>
      <c r="S66" s="93">
        <v>32.659999999999997</v>
      </c>
      <c r="T66" s="93">
        <v>32.67</v>
      </c>
      <c r="U66">
        <v>2.23</v>
      </c>
      <c r="V66">
        <v>41.874735000000001</v>
      </c>
      <c r="W66">
        <v>2.46</v>
      </c>
      <c r="X66">
        <v>37.49</v>
      </c>
      <c r="Y66">
        <v>12.49</v>
      </c>
      <c r="Z66">
        <v>12.5</v>
      </c>
      <c r="AA66">
        <v>143.93</v>
      </c>
      <c r="AB66">
        <v>28.78</v>
      </c>
      <c r="AC66">
        <v>41.33</v>
      </c>
      <c r="AD66">
        <v>20</v>
      </c>
      <c r="AE66">
        <v>24</v>
      </c>
      <c r="AF66">
        <v>12</v>
      </c>
      <c r="AG66">
        <v>8.27</v>
      </c>
      <c r="AH66">
        <v>31.24</v>
      </c>
      <c r="AI66">
        <v>31.24</v>
      </c>
      <c r="AJ66">
        <v>25.12</v>
      </c>
      <c r="AK66">
        <v>88.9</v>
      </c>
      <c r="AL66">
        <v>38.1</v>
      </c>
    </row>
    <row r="67" spans="1:38">
      <c r="A67" t="s">
        <v>109</v>
      </c>
      <c r="B67" s="34">
        <v>261.45</v>
      </c>
      <c r="C67" s="34">
        <v>74.09</v>
      </c>
      <c r="D67" s="93">
        <f t="shared" si="0"/>
        <v>98</v>
      </c>
      <c r="E67" s="34">
        <v>0</v>
      </c>
      <c r="F67" s="34"/>
      <c r="G67" s="34"/>
      <c r="H67" s="34"/>
      <c r="I67" s="34"/>
      <c r="J67" s="37">
        <v>4.5</v>
      </c>
      <c r="K67" s="37">
        <v>4.5</v>
      </c>
      <c r="L67" s="37">
        <v>4.6100000000000003</v>
      </c>
      <c r="M67">
        <v>71.89</v>
      </c>
      <c r="N67">
        <v>271.74</v>
      </c>
      <c r="O67">
        <v>101.2</v>
      </c>
      <c r="P67">
        <v>2.33</v>
      </c>
      <c r="Q67">
        <v>12.13</v>
      </c>
      <c r="R67" s="93">
        <v>32.67</v>
      </c>
      <c r="S67" s="93">
        <v>32.659999999999997</v>
      </c>
      <c r="T67" s="93">
        <v>32.67</v>
      </c>
      <c r="U67">
        <v>2.23</v>
      </c>
      <c r="V67">
        <v>31.291758999999999</v>
      </c>
      <c r="W67">
        <v>2.5099999999999998</v>
      </c>
      <c r="X67">
        <v>37.31</v>
      </c>
      <c r="Y67">
        <v>12.43</v>
      </c>
      <c r="Z67">
        <v>12.44</v>
      </c>
      <c r="AA67">
        <v>122.88</v>
      </c>
      <c r="AB67">
        <v>24.57</v>
      </c>
      <c r="AC67">
        <v>34.08</v>
      </c>
      <c r="AD67">
        <v>16.97</v>
      </c>
      <c r="AE67">
        <v>21</v>
      </c>
      <c r="AF67">
        <v>11</v>
      </c>
      <c r="AG67">
        <v>10.81</v>
      </c>
      <c r="AH67">
        <v>30.39</v>
      </c>
      <c r="AI67">
        <v>30.39</v>
      </c>
      <c r="AJ67">
        <v>26.09</v>
      </c>
      <c r="AK67">
        <v>73.5</v>
      </c>
      <c r="AL67">
        <v>31.5</v>
      </c>
    </row>
    <row r="68" spans="1:38">
      <c r="A68" t="s">
        <v>110</v>
      </c>
      <c r="B68" s="34">
        <v>261.45</v>
      </c>
      <c r="C68" s="34">
        <v>74.09</v>
      </c>
      <c r="D68" s="93">
        <f t="shared" ref="D68:D98" si="1">R68+S68+T68</f>
        <v>95.12</v>
      </c>
      <c r="E68" s="34">
        <v>0</v>
      </c>
      <c r="F68" s="34"/>
      <c r="G68" s="34"/>
      <c r="H68" s="34"/>
      <c r="I68" s="34"/>
      <c r="J68" s="37">
        <v>3.29</v>
      </c>
      <c r="K68" s="37">
        <v>3.29</v>
      </c>
      <c r="L68" s="37">
        <v>3.37</v>
      </c>
      <c r="M68">
        <v>96.62</v>
      </c>
      <c r="N68">
        <v>271.74</v>
      </c>
      <c r="O68">
        <v>101.2</v>
      </c>
      <c r="P68">
        <v>2.33</v>
      </c>
      <c r="Q68">
        <v>11.94</v>
      </c>
      <c r="R68" s="93">
        <v>29.12</v>
      </c>
      <c r="S68" s="93">
        <v>33</v>
      </c>
      <c r="T68" s="93">
        <v>33</v>
      </c>
      <c r="U68">
        <v>2.23</v>
      </c>
      <c r="V68">
        <v>21.467489</v>
      </c>
      <c r="W68">
        <v>2.5099999999999998</v>
      </c>
      <c r="X68">
        <v>36.76</v>
      </c>
      <c r="Y68">
        <v>12.26</v>
      </c>
      <c r="Z68">
        <v>12.25</v>
      </c>
      <c r="AA68">
        <v>104.16</v>
      </c>
      <c r="AB68">
        <v>20.83</v>
      </c>
      <c r="AC68">
        <v>26.77</v>
      </c>
      <c r="AD68">
        <v>12.71</v>
      </c>
      <c r="AE68">
        <v>16</v>
      </c>
      <c r="AF68">
        <v>8</v>
      </c>
      <c r="AG68">
        <v>10.66</v>
      </c>
      <c r="AH68">
        <v>29.73</v>
      </c>
      <c r="AI68">
        <v>29.73</v>
      </c>
      <c r="AJ68">
        <v>26.09</v>
      </c>
      <c r="AK68">
        <v>56</v>
      </c>
      <c r="AL68">
        <v>24</v>
      </c>
    </row>
    <row r="69" spans="1:38">
      <c r="A69" t="s">
        <v>111</v>
      </c>
      <c r="B69" s="34">
        <v>261.45</v>
      </c>
      <c r="C69" s="34">
        <v>74.09</v>
      </c>
      <c r="D69" s="93">
        <f t="shared" si="1"/>
        <v>59.44</v>
      </c>
      <c r="E69" s="34">
        <v>0</v>
      </c>
      <c r="F69" s="34"/>
      <c r="G69" s="34"/>
      <c r="H69" s="34"/>
      <c r="I69" s="34"/>
      <c r="J69" s="37">
        <v>2.2599999999999998</v>
      </c>
      <c r="K69" s="37">
        <v>2.2599999999999998</v>
      </c>
      <c r="L69" s="37">
        <v>2.3199999999999998</v>
      </c>
      <c r="M69">
        <v>118.26</v>
      </c>
      <c r="N69">
        <v>271.74</v>
      </c>
      <c r="O69">
        <v>101.2</v>
      </c>
      <c r="P69">
        <v>2.33</v>
      </c>
      <c r="Q69">
        <v>11.06</v>
      </c>
      <c r="R69" s="93">
        <v>16.57</v>
      </c>
      <c r="S69" s="93">
        <v>22</v>
      </c>
      <c r="T69" s="93">
        <v>20.87</v>
      </c>
      <c r="U69">
        <v>2.23</v>
      </c>
      <c r="V69">
        <v>13.034179999999999</v>
      </c>
      <c r="W69">
        <v>2.5099999999999998</v>
      </c>
      <c r="X69">
        <v>36.119999999999997</v>
      </c>
      <c r="Y69">
        <v>12.05</v>
      </c>
      <c r="Z69">
        <v>12.04</v>
      </c>
      <c r="AA69">
        <v>80.48</v>
      </c>
      <c r="AB69">
        <v>16.09</v>
      </c>
      <c r="AC69">
        <v>18.440000000000001</v>
      </c>
      <c r="AD69">
        <v>10</v>
      </c>
      <c r="AE69">
        <v>8</v>
      </c>
      <c r="AF69">
        <v>4</v>
      </c>
      <c r="AG69">
        <v>10.37</v>
      </c>
      <c r="AH69">
        <v>28.47</v>
      </c>
      <c r="AI69">
        <v>28.47</v>
      </c>
      <c r="AJ69">
        <v>26.09</v>
      </c>
      <c r="AK69">
        <v>38.5</v>
      </c>
      <c r="AL69">
        <v>16.5</v>
      </c>
    </row>
    <row r="70" spans="1:38">
      <c r="A70" t="s">
        <v>112</v>
      </c>
      <c r="B70" s="34">
        <v>261.45</v>
      </c>
      <c r="C70" s="34">
        <v>74.09</v>
      </c>
      <c r="D70" s="93">
        <f t="shared" si="1"/>
        <v>30.36</v>
      </c>
      <c r="E70" s="34">
        <v>0</v>
      </c>
      <c r="F70" s="34"/>
      <c r="G70" s="34"/>
      <c r="H70" s="34"/>
      <c r="I70" s="34"/>
      <c r="J70" s="37">
        <v>1.5</v>
      </c>
      <c r="K70" s="37">
        <v>1.5</v>
      </c>
      <c r="L70" s="37">
        <v>1.54</v>
      </c>
      <c r="M70">
        <v>118.26</v>
      </c>
      <c r="N70">
        <v>271.74</v>
      </c>
      <c r="O70">
        <v>101.2</v>
      </c>
      <c r="P70">
        <v>2.33</v>
      </c>
      <c r="Q70">
        <v>10.27</v>
      </c>
      <c r="R70" s="93">
        <v>7.39</v>
      </c>
      <c r="S70" s="93">
        <v>12</v>
      </c>
      <c r="T70" s="93">
        <v>10.97</v>
      </c>
      <c r="U70">
        <v>2.23</v>
      </c>
      <c r="V70">
        <v>7.0909829999999996</v>
      </c>
      <c r="W70">
        <v>2.5099999999999998</v>
      </c>
      <c r="X70">
        <v>35.51</v>
      </c>
      <c r="Y70">
        <v>11.83</v>
      </c>
      <c r="Z70">
        <v>11.84</v>
      </c>
      <c r="AA70">
        <v>57.03</v>
      </c>
      <c r="AB70">
        <v>11.41</v>
      </c>
      <c r="AC70">
        <v>10.18</v>
      </c>
      <c r="AD70">
        <v>7</v>
      </c>
      <c r="AE70">
        <v>2</v>
      </c>
      <c r="AF70">
        <v>1</v>
      </c>
      <c r="AG70">
        <v>12.51</v>
      </c>
      <c r="AH70">
        <v>27.88</v>
      </c>
      <c r="AI70">
        <v>27.88</v>
      </c>
      <c r="AJ70">
        <v>26.09</v>
      </c>
      <c r="AK70">
        <v>21</v>
      </c>
      <c r="AL70">
        <v>9</v>
      </c>
    </row>
    <row r="71" spans="1:38">
      <c r="A71" t="s">
        <v>113</v>
      </c>
      <c r="B71" s="34">
        <v>261.45</v>
      </c>
      <c r="C71" s="34">
        <v>74.09</v>
      </c>
      <c r="D71" s="93">
        <f t="shared" si="1"/>
        <v>13.790000000000001</v>
      </c>
      <c r="E71" s="34">
        <v>0</v>
      </c>
      <c r="F71" s="34"/>
      <c r="G71" s="34"/>
      <c r="H71" s="34"/>
      <c r="I71" s="34"/>
      <c r="J71" s="37">
        <v>0.97</v>
      </c>
      <c r="K71" s="37">
        <v>0.97</v>
      </c>
      <c r="L71" s="37">
        <v>0.99</v>
      </c>
      <c r="M71">
        <v>118.26</v>
      </c>
      <c r="N71">
        <v>271.74</v>
      </c>
      <c r="O71">
        <v>101.2</v>
      </c>
      <c r="P71">
        <v>2.33</v>
      </c>
      <c r="Q71">
        <v>9.0500000000000007</v>
      </c>
      <c r="R71" s="93">
        <v>2.71</v>
      </c>
      <c r="S71" s="93">
        <v>7</v>
      </c>
      <c r="T71" s="93">
        <v>4.08</v>
      </c>
      <c r="U71">
        <v>2.23</v>
      </c>
      <c r="V71">
        <v>3.2585449999999998</v>
      </c>
      <c r="W71">
        <v>2.5099999999999998</v>
      </c>
      <c r="X71">
        <v>35.01</v>
      </c>
      <c r="Y71">
        <v>11.67</v>
      </c>
      <c r="Z71">
        <v>11.67</v>
      </c>
      <c r="AA71">
        <v>37.29</v>
      </c>
      <c r="AB71">
        <v>7.46</v>
      </c>
      <c r="AC71">
        <v>1.74</v>
      </c>
      <c r="AD71">
        <v>5</v>
      </c>
      <c r="AE71">
        <v>3</v>
      </c>
      <c r="AF71">
        <v>2</v>
      </c>
      <c r="AG71">
        <v>12.34</v>
      </c>
      <c r="AH71">
        <v>22.11</v>
      </c>
      <c r="AI71">
        <v>22.11</v>
      </c>
      <c r="AJ71">
        <v>26.09</v>
      </c>
      <c r="AK71">
        <v>14</v>
      </c>
      <c r="AL71">
        <v>6</v>
      </c>
    </row>
    <row r="72" spans="1:38">
      <c r="A72" t="s">
        <v>114</v>
      </c>
      <c r="B72" s="34">
        <v>261.45</v>
      </c>
      <c r="C72" s="34">
        <v>74.09</v>
      </c>
      <c r="D72" s="93">
        <f t="shared" si="1"/>
        <v>1.7200000000000002</v>
      </c>
      <c r="E72" s="34">
        <v>0</v>
      </c>
      <c r="F72" s="34"/>
      <c r="G72" s="34"/>
      <c r="H72" s="34"/>
      <c r="I72" s="34"/>
      <c r="J72" s="37">
        <v>0.52</v>
      </c>
      <c r="K72" s="37">
        <v>0.52</v>
      </c>
      <c r="L72" s="37">
        <v>0.53</v>
      </c>
      <c r="M72">
        <v>118.26</v>
      </c>
      <c r="N72">
        <v>271.74</v>
      </c>
      <c r="O72">
        <v>101.2</v>
      </c>
      <c r="P72">
        <v>2.33</v>
      </c>
      <c r="Q72">
        <v>8.61</v>
      </c>
      <c r="R72" s="93">
        <v>0.14000000000000001</v>
      </c>
      <c r="S72" s="93">
        <v>1</v>
      </c>
      <c r="T72" s="93">
        <v>0.57999999999999996</v>
      </c>
      <c r="U72">
        <v>2.23</v>
      </c>
      <c r="V72">
        <v>0.76843300000000003</v>
      </c>
      <c r="W72">
        <v>2.5099999999999998</v>
      </c>
      <c r="X72">
        <v>34.950000000000003</v>
      </c>
      <c r="Y72">
        <v>11.65</v>
      </c>
      <c r="Z72">
        <v>11.65</v>
      </c>
      <c r="AA72">
        <v>20.53</v>
      </c>
      <c r="AB72">
        <v>4.1100000000000003</v>
      </c>
      <c r="AC72">
        <v>0.35</v>
      </c>
      <c r="AD72">
        <v>3</v>
      </c>
      <c r="AE72">
        <v>6</v>
      </c>
      <c r="AF72">
        <v>3</v>
      </c>
      <c r="AG72">
        <v>12.27</v>
      </c>
      <c r="AH72">
        <v>21.71</v>
      </c>
      <c r="AI72">
        <v>21.71</v>
      </c>
      <c r="AJ72">
        <v>26.09</v>
      </c>
      <c r="AK72">
        <v>18</v>
      </c>
      <c r="AL72">
        <v>7</v>
      </c>
    </row>
    <row r="73" spans="1:38">
      <c r="A73" t="s">
        <v>115</v>
      </c>
      <c r="B73" s="34">
        <v>261.45</v>
      </c>
      <c r="C73" s="34">
        <v>74.09</v>
      </c>
      <c r="D73" s="93">
        <f t="shared" si="1"/>
        <v>0.11</v>
      </c>
      <c r="E73" s="34">
        <v>0</v>
      </c>
      <c r="F73" s="34"/>
      <c r="G73" s="34"/>
      <c r="H73" s="34"/>
      <c r="I73" s="34"/>
      <c r="J73" s="37">
        <v>0.21</v>
      </c>
      <c r="K73" s="37">
        <v>0.21</v>
      </c>
      <c r="L73" s="37">
        <v>0.21</v>
      </c>
      <c r="M73">
        <v>118.26</v>
      </c>
      <c r="N73">
        <v>271.74</v>
      </c>
      <c r="O73">
        <v>101.2</v>
      </c>
      <c r="P73">
        <v>2.25</v>
      </c>
      <c r="Q73">
        <v>8.27</v>
      </c>
      <c r="R73" s="93">
        <v>0.11</v>
      </c>
      <c r="S73" s="93">
        <v>0</v>
      </c>
      <c r="T73" s="93">
        <v>0</v>
      </c>
      <c r="U73">
        <v>2.23</v>
      </c>
      <c r="V73">
        <v>0</v>
      </c>
      <c r="W73">
        <v>2.5099999999999998</v>
      </c>
      <c r="X73">
        <v>34.79</v>
      </c>
      <c r="Y73">
        <v>11.59</v>
      </c>
      <c r="Z73">
        <v>11.6</v>
      </c>
      <c r="AA73">
        <v>7.73</v>
      </c>
      <c r="AB73">
        <v>1.54</v>
      </c>
      <c r="AC73">
        <v>0</v>
      </c>
      <c r="AD73">
        <v>2</v>
      </c>
      <c r="AE73">
        <v>5</v>
      </c>
      <c r="AF73">
        <v>3</v>
      </c>
      <c r="AG73">
        <v>12.05</v>
      </c>
      <c r="AH73">
        <v>21.3</v>
      </c>
      <c r="AI73">
        <v>21.3</v>
      </c>
      <c r="AJ73">
        <v>26.09</v>
      </c>
      <c r="AK73">
        <v>14</v>
      </c>
      <c r="AL73">
        <v>6</v>
      </c>
    </row>
    <row r="74" spans="1:38">
      <c r="A74" t="s">
        <v>116</v>
      </c>
      <c r="B74" s="34">
        <v>261.45</v>
      </c>
      <c r="C74" s="34">
        <v>74.09</v>
      </c>
      <c r="D74" s="93">
        <f t="shared" si="1"/>
        <v>0.08</v>
      </c>
      <c r="E74" s="34">
        <v>0</v>
      </c>
      <c r="F74" s="34"/>
      <c r="G74" s="34"/>
      <c r="H74" s="34"/>
      <c r="I74" s="34"/>
      <c r="J74" s="37">
        <v>0.04</v>
      </c>
      <c r="K74" s="37">
        <v>0.04</v>
      </c>
      <c r="L74" s="37">
        <v>0.04</v>
      </c>
      <c r="M74">
        <v>118.26</v>
      </c>
      <c r="N74">
        <v>271.74</v>
      </c>
      <c r="O74">
        <v>101.2</v>
      </c>
      <c r="P74">
        <v>2.25</v>
      </c>
      <c r="Q74">
        <v>8.01</v>
      </c>
      <c r="R74" s="93">
        <v>0.08</v>
      </c>
      <c r="S74" s="93">
        <v>0</v>
      </c>
      <c r="T74" s="93">
        <v>0</v>
      </c>
      <c r="U74">
        <v>2.23</v>
      </c>
      <c r="V74">
        <v>0</v>
      </c>
      <c r="W74">
        <v>2.5099999999999998</v>
      </c>
      <c r="X74">
        <v>34.26</v>
      </c>
      <c r="Y74">
        <v>11.42</v>
      </c>
      <c r="Z74">
        <v>11.42</v>
      </c>
      <c r="AA74">
        <v>1.41</v>
      </c>
      <c r="AB74">
        <v>0.28000000000000003</v>
      </c>
      <c r="AC74">
        <v>0</v>
      </c>
      <c r="AD74">
        <v>1</v>
      </c>
      <c r="AE74">
        <v>1</v>
      </c>
      <c r="AF74">
        <v>1</v>
      </c>
      <c r="AG74">
        <v>11.85</v>
      </c>
      <c r="AH74">
        <v>21.01</v>
      </c>
      <c r="AI74">
        <v>21.01</v>
      </c>
      <c r="AJ74">
        <v>26.09</v>
      </c>
      <c r="AK74">
        <v>4</v>
      </c>
      <c r="AL74">
        <v>1</v>
      </c>
    </row>
    <row r="75" spans="1:38">
      <c r="A75" t="s">
        <v>117</v>
      </c>
      <c r="B75" s="34">
        <v>261.45</v>
      </c>
      <c r="C75" s="34">
        <v>74.09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118.26</v>
      </c>
      <c r="N75">
        <v>271.74</v>
      </c>
      <c r="O75">
        <v>101.2</v>
      </c>
      <c r="P75">
        <v>2.25</v>
      </c>
      <c r="Q75">
        <v>7.41</v>
      </c>
      <c r="R75" s="93">
        <v>0</v>
      </c>
      <c r="S75" s="93">
        <v>0</v>
      </c>
      <c r="T75" s="93">
        <v>0</v>
      </c>
      <c r="U75">
        <v>2.15</v>
      </c>
      <c r="V75">
        <v>0</v>
      </c>
      <c r="W75">
        <v>2.5099999999999998</v>
      </c>
      <c r="X75">
        <v>34.119999999999997</v>
      </c>
      <c r="Y75">
        <v>11.37</v>
      </c>
      <c r="Z75">
        <v>11.38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9.41</v>
      </c>
      <c r="AH75">
        <v>20.72</v>
      </c>
      <c r="AI75">
        <v>20.72</v>
      </c>
      <c r="AJ75">
        <v>26.09</v>
      </c>
      <c r="AK75">
        <v>0</v>
      </c>
      <c r="AL75">
        <v>0</v>
      </c>
    </row>
    <row r="76" spans="1:38">
      <c r="A76" t="s">
        <v>118</v>
      </c>
      <c r="B76" s="34">
        <v>261.45</v>
      </c>
      <c r="C76" s="34">
        <v>74.09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118.26</v>
      </c>
      <c r="N76">
        <v>271.74</v>
      </c>
      <c r="O76">
        <v>101.2</v>
      </c>
      <c r="P76">
        <v>2.25</v>
      </c>
      <c r="Q76">
        <v>7.01</v>
      </c>
      <c r="R76" s="93">
        <v>0</v>
      </c>
      <c r="S76" s="93">
        <v>0</v>
      </c>
      <c r="T76" s="93">
        <v>0</v>
      </c>
      <c r="U76">
        <v>2.15</v>
      </c>
      <c r="V76">
        <v>0</v>
      </c>
      <c r="W76">
        <v>2.5099999999999998</v>
      </c>
      <c r="X76">
        <v>33.97</v>
      </c>
      <c r="Y76">
        <v>11.34</v>
      </c>
      <c r="Z76">
        <v>11.32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9.08</v>
      </c>
      <c r="AH76">
        <v>20.53</v>
      </c>
      <c r="AI76">
        <v>20.53</v>
      </c>
      <c r="AJ76">
        <v>26.09</v>
      </c>
      <c r="AK76">
        <v>0</v>
      </c>
      <c r="AL76">
        <v>0</v>
      </c>
    </row>
    <row r="77" spans="1:38">
      <c r="A77" t="s">
        <v>119</v>
      </c>
      <c r="B77" s="34">
        <v>261.45</v>
      </c>
      <c r="C77" s="34">
        <v>74.09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118.26</v>
      </c>
      <c r="N77">
        <v>271.74</v>
      </c>
      <c r="O77">
        <v>101.2</v>
      </c>
      <c r="P77">
        <v>2.17</v>
      </c>
      <c r="Q77">
        <v>7.01</v>
      </c>
      <c r="R77" s="93">
        <v>0</v>
      </c>
      <c r="S77" s="93">
        <v>0</v>
      </c>
      <c r="T77" s="93">
        <v>0</v>
      </c>
      <c r="U77">
        <v>2.23</v>
      </c>
      <c r="V77">
        <v>0</v>
      </c>
      <c r="W77">
        <v>2.5099999999999998</v>
      </c>
      <c r="X77">
        <v>33.92</v>
      </c>
      <c r="Y77">
        <v>11.31</v>
      </c>
      <c r="Z77">
        <v>11.31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8.9499999999999993</v>
      </c>
      <c r="AH77">
        <v>20.36</v>
      </c>
      <c r="AI77">
        <v>20.36</v>
      </c>
      <c r="AJ77">
        <v>26.09</v>
      </c>
      <c r="AK77">
        <v>0</v>
      </c>
      <c r="AL77">
        <v>0</v>
      </c>
    </row>
    <row r="78" spans="1:38">
      <c r="A78" t="s">
        <v>120</v>
      </c>
      <c r="B78" s="34">
        <v>261.45</v>
      </c>
      <c r="C78" s="34">
        <v>74.09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118.26</v>
      </c>
      <c r="N78">
        <v>271.74</v>
      </c>
      <c r="O78">
        <v>101.2</v>
      </c>
      <c r="P78">
        <v>2.17</v>
      </c>
      <c r="Q78">
        <v>7.01</v>
      </c>
      <c r="R78" s="93">
        <v>0</v>
      </c>
      <c r="S78" s="93">
        <v>0</v>
      </c>
      <c r="T78" s="93">
        <v>0</v>
      </c>
      <c r="U78">
        <v>2.23</v>
      </c>
      <c r="V78">
        <v>0</v>
      </c>
      <c r="W78">
        <v>2.5099999999999998</v>
      </c>
      <c r="X78">
        <v>33.619999999999997</v>
      </c>
      <c r="Y78">
        <v>11.21</v>
      </c>
      <c r="Z78">
        <v>11.21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8.68</v>
      </c>
      <c r="AH78">
        <v>20.260000000000002</v>
      </c>
      <c r="AI78">
        <v>20.260000000000002</v>
      </c>
      <c r="AJ78">
        <v>26.09</v>
      </c>
      <c r="AK78">
        <v>0</v>
      </c>
      <c r="AL78">
        <v>0</v>
      </c>
    </row>
    <row r="79" spans="1:38">
      <c r="A79" t="s">
        <v>121</v>
      </c>
      <c r="B79" s="34">
        <v>261.45</v>
      </c>
      <c r="C79" s="34">
        <v>74.09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118.26</v>
      </c>
      <c r="N79">
        <v>271.74</v>
      </c>
      <c r="O79">
        <v>101.2</v>
      </c>
      <c r="P79">
        <v>2.17</v>
      </c>
      <c r="Q79">
        <v>7.01</v>
      </c>
      <c r="R79" s="93">
        <v>0</v>
      </c>
      <c r="S79" s="93">
        <v>0</v>
      </c>
      <c r="T79" s="93">
        <v>0</v>
      </c>
      <c r="U79">
        <v>2.23</v>
      </c>
      <c r="V79">
        <v>0</v>
      </c>
      <c r="W79">
        <v>2.5099999999999998</v>
      </c>
      <c r="X79">
        <v>33.01</v>
      </c>
      <c r="Y79">
        <v>11.01</v>
      </c>
      <c r="Z79">
        <v>11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8.6199999999999992</v>
      </c>
      <c r="AH79">
        <v>37</v>
      </c>
      <c r="AI79">
        <v>37</v>
      </c>
      <c r="AJ79">
        <v>26.09</v>
      </c>
      <c r="AK79">
        <v>0</v>
      </c>
      <c r="AL79">
        <v>0</v>
      </c>
    </row>
    <row r="80" spans="1:38">
      <c r="A80" t="s">
        <v>122</v>
      </c>
      <c r="B80" s="34">
        <v>261.45</v>
      </c>
      <c r="C80" s="34">
        <v>74.09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118.26</v>
      </c>
      <c r="N80">
        <v>271.74</v>
      </c>
      <c r="O80">
        <v>101.2</v>
      </c>
      <c r="P80">
        <v>2.17</v>
      </c>
      <c r="Q80">
        <v>11.06</v>
      </c>
      <c r="R80" s="93">
        <v>0</v>
      </c>
      <c r="S80" s="93">
        <v>0</v>
      </c>
      <c r="T80" s="93">
        <v>0</v>
      </c>
      <c r="U80">
        <v>2.23</v>
      </c>
      <c r="V80">
        <v>0</v>
      </c>
      <c r="W80">
        <v>2.5099999999999998</v>
      </c>
      <c r="X80">
        <v>32.81</v>
      </c>
      <c r="Y80">
        <v>10.92</v>
      </c>
      <c r="Z80">
        <v>10.94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9.68</v>
      </c>
      <c r="AH80">
        <v>42.14</v>
      </c>
      <c r="AI80">
        <v>42.14</v>
      </c>
      <c r="AJ80">
        <v>26.09</v>
      </c>
      <c r="AK80">
        <v>0</v>
      </c>
      <c r="AL80">
        <v>0</v>
      </c>
    </row>
    <row r="81" spans="1:38">
      <c r="A81" t="s">
        <v>123</v>
      </c>
      <c r="B81" s="34">
        <v>261.45</v>
      </c>
      <c r="C81" s="34">
        <v>74.09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96.62</v>
      </c>
      <c r="N81">
        <v>271.74</v>
      </c>
      <c r="O81">
        <v>101.2</v>
      </c>
      <c r="P81">
        <v>2.17</v>
      </c>
      <c r="Q81">
        <v>10.27</v>
      </c>
      <c r="R81" s="93">
        <v>0</v>
      </c>
      <c r="S81" s="93">
        <v>0</v>
      </c>
      <c r="T81" s="93">
        <v>0</v>
      </c>
      <c r="U81">
        <v>2.23</v>
      </c>
      <c r="V81">
        <v>0</v>
      </c>
      <c r="W81">
        <v>2.5099999999999998</v>
      </c>
      <c r="X81">
        <v>32.78</v>
      </c>
      <c r="Y81">
        <v>10.93</v>
      </c>
      <c r="Z81">
        <v>10.93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12.18</v>
      </c>
      <c r="AH81">
        <v>42.73</v>
      </c>
      <c r="AI81">
        <v>42.73</v>
      </c>
      <c r="AJ81">
        <v>26.09</v>
      </c>
      <c r="AK81">
        <v>0</v>
      </c>
      <c r="AL81">
        <v>0</v>
      </c>
    </row>
    <row r="82" spans="1:38">
      <c r="A82" t="s">
        <v>124</v>
      </c>
      <c r="B82" s="34">
        <v>261.45</v>
      </c>
      <c r="C82" s="34">
        <v>74.09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71.89</v>
      </c>
      <c r="N82">
        <v>271.74</v>
      </c>
      <c r="O82">
        <v>101.2</v>
      </c>
      <c r="P82">
        <v>2.17</v>
      </c>
      <c r="Q82">
        <v>9.0500000000000007</v>
      </c>
      <c r="R82" s="93">
        <v>0</v>
      </c>
      <c r="S82" s="93">
        <v>0</v>
      </c>
      <c r="T82" s="93">
        <v>0</v>
      </c>
      <c r="U82">
        <v>2.23</v>
      </c>
      <c r="V82">
        <v>0</v>
      </c>
      <c r="W82">
        <v>2.5099999999999998</v>
      </c>
      <c r="X82">
        <v>42.76</v>
      </c>
      <c r="Y82">
        <v>14.26</v>
      </c>
      <c r="Z82">
        <v>14.25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12.01</v>
      </c>
      <c r="AH82">
        <v>42.9</v>
      </c>
      <c r="AI82">
        <v>42.9</v>
      </c>
      <c r="AJ82">
        <v>26.09</v>
      </c>
      <c r="AK82">
        <v>0</v>
      </c>
      <c r="AL82">
        <v>0</v>
      </c>
    </row>
    <row r="83" spans="1:38">
      <c r="A83" t="s">
        <v>125</v>
      </c>
      <c r="B83" s="34">
        <v>261.45</v>
      </c>
      <c r="C83" s="34">
        <v>64.599999999999994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71.89</v>
      </c>
      <c r="N83">
        <v>271.74</v>
      </c>
      <c r="O83">
        <v>101.2</v>
      </c>
      <c r="P83">
        <v>2.1</v>
      </c>
      <c r="Q83">
        <v>8.61</v>
      </c>
      <c r="R83" s="93">
        <v>0</v>
      </c>
      <c r="S83" s="93">
        <v>0</v>
      </c>
      <c r="T83" s="93">
        <v>0</v>
      </c>
      <c r="U83">
        <v>2.15</v>
      </c>
      <c r="V83">
        <v>0</v>
      </c>
      <c r="W83">
        <v>2.5099999999999998</v>
      </c>
      <c r="X83">
        <v>41.01</v>
      </c>
      <c r="Y83">
        <v>13.67</v>
      </c>
      <c r="Z83">
        <v>13.67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11.95</v>
      </c>
      <c r="AH83">
        <v>41.92</v>
      </c>
      <c r="AI83">
        <v>41.92</v>
      </c>
      <c r="AJ83">
        <v>26.09</v>
      </c>
      <c r="AK83">
        <v>0</v>
      </c>
      <c r="AL83">
        <v>0</v>
      </c>
    </row>
    <row r="84" spans="1:38">
      <c r="A84" t="s">
        <v>126</v>
      </c>
      <c r="B84" s="34">
        <v>261.45</v>
      </c>
      <c r="C84" s="34">
        <v>64.599999999999994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71.89</v>
      </c>
      <c r="N84">
        <v>271.74</v>
      </c>
      <c r="O84">
        <v>101.2</v>
      </c>
      <c r="P84">
        <v>2.1</v>
      </c>
      <c r="Q84">
        <v>8.27</v>
      </c>
      <c r="R84" s="93">
        <v>0</v>
      </c>
      <c r="S84" s="93">
        <v>0</v>
      </c>
      <c r="T84" s="93">
        <v>0</v>
      </c>
      <c r="U84">
        <v>2.15</v>
      </c>
      <c r="V84">
        <v>0</v>
      </c>
      <c r="W84">
        <v>2.5099999999999998</v>
      </c>
      <c r="X84">
        <v>67.510000000000005</v>
      </c>
      <c r="Y84">
        <v>22.51</v>
      </c>
      <c r="Z84">
        <v>22.5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11.68</v>
      </c>
      <c r="AH84">
        <v>50.01</v>
      </c>
      <c r="AI84">
        <v>50.01</v>
      </c>
      <c r="AJ84">
        <v>26.09</v>
      </c>
      <c r="AK84">
        <v>0</v>
      </c>
      <c r="AL84">
        <v>0</v>
      </c>
    </row>
    <row r="85" spans="1:38">
      <c r="A85" t="s">
        <v>127</v>
      </c>
      <c r="B85" s="34">
        <v>261.45</v>
      </c>
      <c r="C85" s="34">
        <v>64.599999999999994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71.89</v>
      </c>
      <c r="N85">
        <v>271.74</v>
      </c>
      <c r="O85">
        <v>101.2</v>
      </c>
      <c r="P85">
        <v>2.1</v>
      </c>
      <c r="Q85">
        <v>8.01</v>
      </c>
      <c r="R85" s="93">
        <v>0</v>
      </c>
      <c r="S85" s="93">
        <v>0</v>
      </c>
      <c r="T85" s="93">
        <v>0</v>
      </c>
      <c r="U85">
        <v>2.15</v>
      </c>
      <c r="V85">
        <v>0</v>
      </c>
      <c r="W85">
        <v>2.5099999999999998</v>
      </c>
      <c r="X85">
        <v>65.010000000000005</v>
      </c>
      <c r="Y85">
        <v>21.67</v>
      </c>
      <c r="Z85">
        <v>21.67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17.510000000000002</v>
      </c>
      <c r="AH85">
        <v>49.34</v>
      </c>
      <c r="AI85">
        <v>49.34</v>
      </c>
      <c r="AJ85">
        <v>26.09</v>
      </c>
      <c r="AK85">
        <v>0</v>
      </c>
      <c r="AL85">
        <v>0</v>
      </c>
    </row>
    <row r="86" spans="1:38">
      <c r="A86" t="s">
        <v>128</v>
      </c>
      <c r="B86" s="34">
        <v>261.45</v>
      </c>
      <c r="C86" s="34">
        <v>64.599999999999994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71.89</v>
      </c>
      <c r="N86">
        <v>271.74</v>
      </c>
      <c r="O86">
        <v>101.2</v>
      </c>
      <c r="P86">
        <v>2.1</v>
      </c>
      <c r="Q86">
        <v>7.41</v>
      </c>
      <c r="R86" s="93">
        <v>0</v>
      </c>
      <c r="S86" s="93">
        <v>0</v>
      </c>
      <c r="T86" s="93">
        <v>0</v>
      </c>
      <c r="U86">
        <v>2.15</v>
      </c>
      <c r="V86">
        <v>0</v>
      </c>
      <c r="W86">
        <v>2.5099999999999998</v>
      </c>
      <c r="X86">
        <v>64.010000000000005</v>
      </c>
      <c r="Y86">
        <v>21.33</v>
      </c>
      <c r="Z86">
        <v>21.34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17.260000000000002</v>
      </c>
      <c r="AH86">
        <v>48.34</v>
      </c>
      <c r="AI86">
        <v>48.34</v>
      </c>
      <c r="AJ86">
        <v>26.09</v>
      </c>
      <c r="AK86">
        <v>0</v>
      </c>
      <c r="AL86">
        <v>0</v>
      </c>
    </row>
    <row r="87" spans="1:38">
      <c r="A87" t="s">
        <v>129</v>
      </c>
      <c r="B87" s="34">
        <v>261.45</v>
      </c>
      <c r="C87" s="34">
        <v>64.599999999999994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71.89</v>
      </c>
      <c r="N87">
        <v>271.74</v>
      </c>
      <c r="O87">
        <v>101.2</v>
      </c>
      <c r="P87">
        <v>2.02</v>
      </c>
      <c r="Q87">
        <v>7.01</v>
      </c>
      <c r="R87" s="93">
        <v>0</v>
      </c>
      <c r="S87" s="93">
        <v>0</v>
      </c>
      <c r="T87" s="93">
        <v>0</v>
      </c>
      <c r="U87">
        <v>2.15</v>
      </c>
      <c r="V87">
        <v>0</v>
      </c>
      <c r="W87">
        <v>2.46</v>
      </c>
      <c r="X87">
        <v>63.01</v>
      </c>
      <c r="Y87">
        <v>21.01</v>
      </c>
      <c r="Z87">
        <v>21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16.920000000000002</v>
      </c>
      <c r="AH87">
        <v>58.34</v>
      </c>
      <c r="AI87">
        <v>58.34</v>
      </c>
      <c r="AJ87">
        <v>26.09</v>
      </c>
      <c r="AK87">
        <v>0</v>
      </c>
      <c r="AL87">
        <v>0</v>
      </c>
    </row>
    <row r="88" spans="1:38">
      <c r="A88" t="s">
        <v>130</v>
      </c>
      <c r="B88" s="34">
        <v>261.45</v>
      </c>
      <c r="C88" s="34">
        <v>64.599999999999994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71.89</v>
      </c>
      <c r="N88">
        <v>271.74</v>
      </c>
      <c r="O88">
        <v>101.2</v>
      </c>
      <c r="P88">
        <v>2.02</v>
      </c>
      <c r="Q88">
        <v>7.01</v>
      </c>
      <c r="R88" s="93">
        <v>0</v>
      </c>
      <c r="S88" s="93">
        <v>0</v>
      </c>
      <c r="T88" s="93">
        <v>0</v>
      </c>
      <c r="U88">
        <v>2.15</v>
      </c>
      <c r="V88">
        <v>0</v>
      </c>
      <c r="W88">
        <v>2.46</v>
      </c>
      <c r="X88">
        <v>71.510000000000005</v>
      </c>
      <c r="Y88">
        <v>23.83</v>
      </c>
      <c r="Z88">
        <v>23.84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16.510000000000002</v>
      </c>
      <c r="AH88">
        <v>58.17</v>
      </c>
      <c r="AI88">
        <v>58.17</v>
      </c>
      <c r="AJ88">
        <v>26.09</v>
      </c>
      <c r="AK88">
        <v>0</v>
      </c>
      <c r="AL88">
        <v>0</v>
      </c>
    </row>
    <row r="89" spans="1:38">
      <c r="A89" t="s">
        <v>131</v>
      </c>
      <c r="B89" s="34">
        <v>261.45</v>
      </c>
      <c r="C89" s="34">
        <v>64.599999999999994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71.89</v>
      </c>
      <c r="N89">
        <v>271.74</v>
      </c>
      <c r="O89">
        <v>101.2</v>
      </c>
      <c r="P89">
        <v>2.02</v>
      </c>
      <c r="Q89">
        <v>11.06</v>
      </c>
      <c r="R89" s="93">
        <v>0</v>
      </c>
      <c r="S89" s="93">
        <v>0</v>
      </c>
      <c r="T89" s="93">
        <v>0</v>
      </c>
      <c r="U89">
        <v>2.15</v>
      </c>
      <c r="V89">
        <v>0</v>
      </c>
      <c r="W89">
        <v>2.46</v>
      </c>
      <c r="X89">
        <v>62.26</v>
      </c>
      <c r="Y89">
        <v>20.76</v>
      </c>
      <c r="Z89">
        <v>20.75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16.18</v>
      </c>
      <c r="AH89">
        <v>57.84</v>
      </c>
      <c r="AI89">
        <v>57.84</v>
      </c>
      <c r="AJ89">
        <v>26.09</v>
      </c>
      <c r="AK89">
        <v>0</v>
      </c>
      <c r="AL89">
        <v>0</v>
      </c>
    </row>
    <row r="90" spans="1:38">
      <c r="A90" t="s">
        <v>132</v>
      </c>
      <c r="B90" s="34">
        <v>261.45</v>
      </c>
      <c r="C90" s="34">
        <v>49.6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71.89</v>
      </c>
      <c r="N90">
        <v>271.74</v>
      </c>
      <c r="O90">
        <v>101.2</v>
      </c>
      <c r="P90">
        <v>2.02</v>
      </c>
      <c r="Q90">
        <v>10.27</v>
      </c>
      <c r="R90" s="93">
        <v>0</v>
      </c>
      <c r="S90" s="93">
        <v>0</v>
      </c>
      <c r="T90" s="93">
        <v>0</v>
      </c>
      <c r="U90">
        <v>2.15</v>
      </c>
      <c r="V90">
        <v>0</v>
      </c>
      <c r="W90">
        <v>2.46</v>
      </c>
      <c r="X90">
        <v>61.76</v>
      </c>
      <c r="Y90">
        <v>20.58</v>
      </c>
      <c r="Z90">
        <v>20.59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14.26</v>
      </c>
      <c r="AH90">
        <v>44.76</v>
      </c>
      <c r="AI90">
        <v>44.76</v>
      </c>
      <c r="AJ90">
        <v>26.09</v>
      </c>
      <c r="AK90">
        <v>0</v>
      </c>
      <c r="AL90">
        <v>0</v>
      </c>
    </row>
    <row r="91" spans="1:38">
      <c r="A91" t="s">
        <v>133</v>
      </c>
      <c r="B91" s="34">
        <v>224.9</v>
      </c>
      <c r="C91" s="34">
        <v>49.6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71.89</v>
      </c>
      <c r="N91">
        <v>271.74</v>
      </c>
      <c r="O91">
        <v>101.2</v>
      </c>
      <c r="P91">
        <v>2.02</v>
      </c>
      <c r="Q91">
        <v>9.0500000000000007</v>
      </c>
      <c r="R91" s="93">
        <v>0</v>
      </c>
      <c r="S91" s="93">
        <v>0</v>
      </c>
      <c r="T91" s="93">
        <v>0</v>
      </c>
      <c r="U91">
        <v>2.08</v>
      </c>
      <c r="V91">
        <v>0</v>
      </c>
      <c r="W91">
        <v>2.46</v>
      </c>
      <c r="X91">
        <v>61.42</v>
      </c>
      <c r="Y91">
        <v>20.47</v>
      </c>
      <c r="Z91">
        <v>20.48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14.01</v>
      </c>
      <c r="AH91">
        <v>42.01</v>
      </c>
      <c r="AI91">
        <v>42.01</v>
      </c>
      <c r="AJ91">
        <v>26.09</v>
      </c>
      <c r="AK91">
        <v>0</v>
      </c>
      <c r="AL91">
        <v>0</v>
      </c>
    </row>
    <row r="92" spans="1:38">
      <c r="A92" t="s">
        <v>134</v>
      </c>
      <c r="B92" s="34">
        <v>224.9</v>
      </c>
      <c r="C92" s="34">
        <v>49.6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71.89</v>
      </c>
      <c r="N92">
        <v>271.74</v>
      </c>
      <c r="O92">
        <v>101.2</v>
      </c>
      <c r="P92">
        <v>2.02</v>
      </c>
      <c r="Q92">
        <v>8.61</v>
      </c>
      <c r="R92" s="93">
        <v>0</v>
      </c>
      <c r="S92" s="93">
        <v>0</v>
      </c>
      <c r="T92" s="93">
        <v>0</v>
      </c>
      <c r="U92">
        <v>2.08</v>
      </c>
      <c r="V92">
        <v>0</v>
      </c>
      <c r="W92">
        <v>2.46</v>
      </c>
      <c r="X92">
        <v>61.01</v>
      </c>
      <c r="Y92">
        <v>20.329999999999998</v>
      </c>
      <c r="Z92">
        <v>20.34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13.68</v>
      </c>
      <c r="AH92">
        <v>28.51</v>
      </c>
      <c r="AI92">
        <v>28.51</v>
      </c>
      <c r="AJ92">
        <v>26.09</v>
      </c>
      <c r="AK92">
        <v>0</v>
      </c>
      <c r="AL92">
        <v>0</v>
      </c>
    </row>
    <row r="93" spans="1:38">
      <c r="A93" t="s">
        <v>135</v>
      </c>
      <c r="B93" s="34">
        <v>224.9</v>
      </c>
      <c r="C93" s="34">
        <v>49.6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71.89</v>
      </c>
      <c r="N93">
        <v>271.74</v>
      </c>
      <c r="O93">
        <v>48.31</v>
      </c>
      <c r="P93">
        <v>2.02</v>
      </c>
      <c r="Q93">
        <v>8.27</v>
      </c>
      <c r="R93" s="93">
        <v>0</v>
      </c>
      <c r="S93" s="93">
        <v>0</v>
      </c>
      <c r="T93" s="93">
        <v>0</v>
      </c>
      <c r="U93">
        <v>2.08</v>
      </c>
      <c r="V93">
        <v>0</v>
      </c>
      <c r="W93">
        <v>2.46</v>
      </c>
      <c r="X93">
        <v>60.51</v>
      </c>
      <c r="Y93">
        <v>20.170000000000002</v>
      </c>
      <c r="Z93">
        <v>20.170000000000002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13.51</v>
      </c>
      <c r="AH93">
        <v>27.34</v>
      </c>
      <c r="AI93">
        <v>27.34</v>
      </c>
      <c r="AJ93">
        <v>26.09</v>
      </c>
      <c r="AK93">
        <v>0</v>
      </c>
      <c r="AL93">
        <v>0</v>
      </c>
    </row>
    <row r="94" spans="1:38">
      <c r="A94" t="s">
        <v>136</v>
      </c>
      <c r="B94" s="34">
        <v>176.59</v>
      </c>
      <c r="C94" s="34">
        <v>49.6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71.89</v>
      </c>
      <c r="N94">
        <v>271.74</v>
      </c>
      <c r="O94">
        <v>48.31</v>
      </c>
      <c r="P94">
        <v>2.02</v>
      </c>
      <c r="Q94">
        <v>8.01</v>
      </c>
      <c r="R94" s="93">
        <v>0</v>
      </c>
      <c r="S94" s="93">
        <v>0</v>
      </c>
      <c r="T94" s="93">
        <v>0</v>
      </c>
      <c r="U94">
        <v>2.08</v>
      </c>
      <c r="V94">
        <v>0</v>
      </c>
      <c r="W94">
        <v>2.46</v>
      </c>
      <c r="X94">
        <v>60.01</v>
      </c>
      <c r="Y94">
        <v>20.010000000000002</v>
      </c>
      <c r="Z94">
        <v>20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13.34</v>
      </c>
      <c r="AH94">
        <v>26.67</v>
      </c>
      <c r="AI94">
        <v>26.67</v>
      </c>
      <c r="AJ94">
        <v>26.09</v>
      </c>
      <c r="AK94">
        <v>0</v>
      </c>
      <c r="AL94">
        <v>0</v>
      </c>
    </row>
    <row r="95" spans="1:38">
      <c r="A95" t="s">
        <v>137</v>
      </c>
      <c r="B95" s="34">
        <v>169.16</v>
      </c>
      <c r="C95" s="34">
        <v>49.6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71.89</v>
      </c>
      <c r="N95">
        <v>271.74</v>
      </c>
      <c r="O95">
        <v>48.31</v>
      </c>
      <c r="P95">
        <v>2.02</v>
      </c>
      <c r="Q95">
        <v>7.41</v>
      </c>
      <c r="R95" s="93">
        <v>0</v>
      </c>
      <c r="S95" s="93">
        <v>0</v>
      </c>
      <c r="T95" s="93">
        <v>0</v>
      </c>
      <c r="U95">
        <v>2.08</v>
      </c>
      <c r="V95">
        <v>0</v>
      </c>
      <c r="W95">
        <v>2.46</v>
      </c>
      <c r="X95">
        <v>59.51</v>
      </c>
      <c r="Y95">
        <v>19.829999999999998</v>
      </c>
      <c r="Z95">
        <v>19.84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13.01</v>
      </c>
      <c r="AH95">
        <v>26.08</v>
      </c>
      <c r="AI95">
        <v>26.08</v>
      </c>
      <c r="AJ95">
        <v>26.09</v>
      </c>
      <c r="AK95">
        <v>0</v>
      </c>
      <c r="AL95">
        <v>0</v>
      </c>
    </row>
    <row r="96" spans="1:38">
      <c r="A96" t="s">
        <v>138</v>
      </c>
      <c r="B96" s="34">
        <v>169.16</v>
      </c>
      <c r="C96" s="34">
        <v>49.6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71.89</v>
      </c>
      <c r="N96">
        <v>271.74</v>
      </c>
      <c r="O96">
        <v>48.31</v>
      </c>
      <c r="P96">
        <v>2.02</v>
      </c>
      <c r="Q96">
        <v>7.01</v>
      </c>
      <c r="R96" s="93">
        <v>0</v>
      </c>
      <c r="S96" s="93">
        <v>0</v>
      </c>
      <c r="T96" s="93">
        <v>0</v>
      </c>
      <c r="U96">
        <v>2.08</v>
      </c>
      <c r="V96">
        <v>0</v>
      </c>
      <c r="W96">
        <v>2.46</v>
      </c>
      <c r="X96">
        <v>58.63</v>
      </c>
      <c r="Y96">
        <v>19.54</v>
      </c>
      <c r="Z96">
        <v>19.54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12.84</v>
      </c>
      <c r="AH96">
        <v>25.01</v>
      </c>
      <c r="AI96">
        <v>25.01</v>
      </c>
      <c r="AJ96">
        <v>26.09</v>
      </c>
      <c r="AK96">
        <v>0</v>
      </c>
      <c r="AL96">
        <v>0</v>
      </c>
    </row>
    <row r="97" spans="1:50">
      <c r="A97" t="s">
        <v>139</v>
      </c>
      <c r="B97" s="34">
        <v>169.16</v>
      </c>
      <c r="C97" s="34">
        <v>49.6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71.89</v>
      </c>
      <c r="N97">
        <v>271.74</v>
      </c>
      <c r="O97">
        <v>48.31</v>
      </c>
      <c r="P97">
        <v>2.02</v>
      </c>
      <c r="Q97">
        <v>7.01</v>
      </c>
      <c r="R97" s="93">
        <v>0</v>
      </c>
      <c r="S97" s="93">
        <v>0</v>
      </c>
      <c r="T97" s="93">
        <v>0</v>
      </c>
      <c r="U97">
        <v>2.08</v>
      </c>
      <c r="V97">
        <v>0</v>
      </c>
      <c r="W97">
        <v>2.46</v>
      </c>
      <c r="X97">
        <v>58.01</v>
      </c>
      <c r="Y97">
        <v>19.329999999999998</v>
      </c>
      <c r="Z97">
        <v>19.34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12.68</v>
      </c>
      <c r="AH97">
        <v>24.67</v>
      </c>
      <c r="AI97">
        <v>24.67</v>
      </c>
      <c r="AJ97">
        <v>26.09</v>
      </c>
      <c r="AK97">
        <v>0</v>
      </c>
      <c r="AL97">
        <v>0</v>
      </c>
    </row>
    <row r="98" spans="1:50">
      <c r="A98" t="s">
        <v>140</v>
      </c>
      <c r="B98" s="34">
        <v>169.16</v>
      </c>
      <c r="C98" s="34">
        <v>49.6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71.89</v>
      </c>
      <c r="N98">
        <v>271.74</v>
      </c>
      <c r="O98">
        <v>48.31</v>
      </c>
      <c r="P98">
        <v>2.02</v>
      </c>
      <c r="Q98">
        <v>7.01</v>
      </c>
      <c r="R98" s="93">
        <v>0</v>
      </c>
      <c r="S98" s="93">
        <v>0</v>
      </c>
      <c r="T98" s="93">
        <v>0</v>
      </c>
      <c r="U98">
        <v>2.08</v>
      </c>
      <c r="V98">
        <v>0</v>
      </c>
      <c r="W98">
        <v>2.46</v>
      </c>
      <c r="X98">
        <v>57.01</v>
      </c>
      <c r="Y98">
        <v>19.010000000000002</v>
      </c>
      <c r="Z98">
        <v>19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12.59</v>
      </c>
      <c r="AH98">
        <v>24.01</v>
      </c>
      <c r="AI98">
        <v>24.01</v>
      </c>
      <c r="AJ98">
        <v>26.09</v>
      </c>
      <c r="AK98">
        <v>0</v>
      </c>
      <c r="AL98">
        <v>0</v>
      </c>
    </row>
    <row r="99" spans="1:50">
      <c r="A99" t="s">
        <v>141</v>
      </c>
      <c r="B99" s="34">
        <f>SUM(B3:B98)/4000</f>
        <v>4.9928775000000023</v>
      </c>
      <c r="C99" s="34">
        <f t="shared" ref="C99:P99" si="2">SUM(C3:C98)/4000</f>
        <v>1.2969800000000016</v>
      </c>
      <c r="D99" s="93">
        <f t="shared" ref="D99" si="3">SUM(D3:D98)/4000</f>
        <v>0.94043250000000034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7.3612499999999997E-2</v>
      </c>
      <c r="K99" s="37">
        <f t="shared" si="2"/>
        <v>7.3612499999999997E-2</v>
      </c>
      <c r="L99" s="37">
        <f t="shared" si="2"/>
        <v>7.5462500000000016E-2</v>
      </c>
      <c r="M99">
        <f t="shared" si="2"/>
        <v>1.8683150000000022</v>
      </c>
      <c r="N99">
        <f t="shared" si="2"/>
        <v>6.0081775000000093</v>
      </c>
      <c r="O99">
        <f t="shared" si="2"/>
        <v>2.1379049999999964</v>
      </c>
      <c r="P99">
        <f t="shared" si="2"/>
        <v>4.8519999999999987E-2</v>
      </c>
      <c r="Q99">
        <f t="shared" ref="Q99:AF99" si="5">SUM(Q3:Q98)/4000</f>
        <v>0.25877749999999988</v>
      </c>
      <c r="R99" s="93">
        <f t="shared" si="5"/>
        <v>0.31666000000000011</v>
      </c>
      <c r="S99" s="93">
        <f t="shared" si="5"/>
        <v>0.31188750000000015</v>
      </c>
      <c r="T99" s="93">
        <f t="shared" si="5"/>
        <v>0.31188500000000002</v>
      </c>
      <c r="U99">
        <f t="shared" si="5"/>
        <v>4.9510000000000026E-2</v>
      </c>
      <c r="V99">
        <f t="shared" si="5"/>
        <v>0.84150465575000011</v>
      </c>
      <c r="W99">
        <f t="shared" si="5"/>
        <v>5.9010000000000007E-2</v>
      </c>
      <c r="X99">
        <f t="shared" si="5"/>
        <v>1.0550725000000007</v>
      </c>
      <c r="Y99">
        <f t="shared" si="5"/>
        <v>0.35169499999999998</v>
      </c>
      <c r="Z99">
        <f t="shared" si="5"/>
        <v>0.35168250000000001</v>
      </c>
      <c r="AA99">
        <f t="shared" si="5"/>
        <v>1.6460924999999997</v>
      </c>
      <c r="AB99">
        <f t="shared" si="5"/>
        <v>0.32921249999999996</v>
      </c>
      <c r="AC99">
        <f t="shared" si="5"/>
        <v>0.51151499999999994</v>
      </c>
      <c r="AD99">
        <f t="shared" si="5"/>
        <v>0.28651000000000004</v>
      </c>
      <c r="AE99">
        <f t="shared" si="5"/>
        <v>0.4375</v>
      </c>
      <c r="AF99">
        <f t="shared" si="5"/>
        <v>0.21925500000000001</v>
      </c>
      <c r="AG99">
        <f t="shared" ref="AG99:AM99" si="6">SUM(AG3:AG98)/4000</f>
        <v>0.2546699999999999</v>
      </c>
      <c r="AH99">
        <f t="shared" si="6"/>
        <v>0.78853250000000075</v>
      </c>
      <c r="AI99">
        <f t="shared" si="6"/>
        <v>0.78853250000000075</v>
      </c>
      <c r="AJ99">
        <f t="shared" si="6"/>
        <v>0.61864500000000011</v>
      </c>
      <c r="AK99">
        <f t="shared" si="6"/>
        <v>1.1754500000000001</v>
      </c>
      <c r="AL99">
        <f t="shared" si="6"/>
        <v>0.50329999999999997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45241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242.1846368337458</v>
      </c>
      <c r="L3">
        <v>1.997564687975647</v>
      </c>
      <c r="M3">
        <v>63.76555293058837</v>
      </c>
      <c r="N3">
        <v>51.883489615283494</v>
      </c>
      <c r="O3">
        <v>73.28448327265879</v>
      </c>
      <c r="P3">
        <v>26.968840030326003</v>
      </c>
      <c r="Q3">
        <v>2.9985228951255536</v>
      </c>
      <c r="R3">
        <v>4.999014292755052</v>
      </c>
      <c r="S3">
        <v>4</v>
      </c>
      <c r="T3">
        <v>0</v>
      </c>
      <c r="U3">
        <v>62.108614749641632</v>
      </c>
      <c r="V3">
        <v>6.1498415381565898</v>
      </c>
      <c r="W3">
        <v>19.809253045614035</v>
      </c>
      <c r="X3">
        <v>43.192105762675759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6.1515000000000004</v>
      </c>
      <c r="AG3">
        <v>0</v>
      </c>
      <c r="AH3">
        <v>0</v>
      </c>
      <c r="AI3">
        <v>0</v>
      </c>
      <c r="AJ3">
        <v>0</v>
      </c>
      <c r="AK3">
        <v>22.574700000000004</v>
      </c>
      <c r="AL3">
        <v>1.7337999999999996</v>
      </c>
      <c r="AM3">
        <v>0</v>
      </c>
      <c r="AN3">
        <v>0</v>
      </c>
      <c r="AO3">
        <v>0</v>
      </c>
      <c r="AP3">
        <v>1.6879021163503867</v>
      </c>
      <c r="AQ3">
        <v>0</v>
      </c>
      <c r="AR3">
        <v>21.820499999999999</v>
      </c>
      <c r="AS3">
        <v>10.87072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652.58938773051716</v>
      </c>
      <c r="DN3">
        <v>22.829248040380143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227.6971243436488</v>
      </c>
      <c r="L4">
        <v>1.9976114649681527</v>
      </c>
      <c r="M4">
        <v>63.76555293058837</v>
      </c>
      <c r="N4">
        <v>51.883489615283494</v>
      </c>
      <c r="O4">
        <v>73.28448327265879</v>
      </c>
      <c r="P4">
        <v>26.968840030326003</v>
      </c>
      <c r="Q4">
        <v>2.9985228951255536</v>
      </c>
      <c r="R4">
        <v>4.9987063389391979</v>
      </c>
      <c r="S4">
        <v>4</v>
      </c>
      <c r="T4">
        <v>0</v>
      </c>
      <c r="U4">
        <v>62.108614749641632</v>
      </c>
      <c r="V4">
        <v>7.9671000000000003</v>
      </c>
      <c r="W4">
        <v>19.862215389948009</v>
      </c>
      <c r="X4">
        <v>43.188201893287442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6.1515000000000004</v>
      </c>
      <c r="AG4">
        <v>0</v>
      </c>
      <c r="AH4">
        <v>0</v>
      </c>
      <c r="AI4">
        <v>0</v>
      </c>
      <c r="AJ4">
        <v>0</v>
      </c>
      <c r="AK4">
        <v>22.574700000000004</v>
      </c>
      <c r="AL4">
        <v>1.7337999999999996</v>
      </c>
      <c r="AM4">
        <v>0</v>
      </c>
      <c r="AN4">
        <v>0</v>
      </c>
      <c r="AO4">
        <v>0</v>
      </c>
      <c r="AP4">
        <v>1.6879021163503867</v>
      </c>
      <c r="AQ4">
        <v>0</v>
      </c>
      <c r="AR4">
        <v>21.820499999999999</v>
      </c>
      <c r="AS4">
        <v>10.87072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640.39453670014643</v>
      </c>
      <c r="DN4">
        <v>22.402642340619551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197.68454797205757</v>
      </c>
      <c r="L5">
        <v>1.9976114649681527</v>
      </c>
      <c r="M5">
        <v>63.76555293058837</v>
      </c>
      <c r="N5">
        <v>51.883489615283494</v>
      </c>
      <c r="O5">
        <v>73.28448327265879</v>
      </c>
      <c r="P5">
        <v>26.968840030326003</v>
      </c>
      <c r="Q5">
        <v>2.9985228951255536</v>
      </c>
      <c r="R5">
        <v>4.9987063389391979</v>
      </c>
      <c r="S5">
        <v>4</v>
      </c>
      <c r="T5">
        <v>0</v>
      </c>
      <c r="U5">
        <v>62.108614749641632</v>
      </c>
      <c r="V5">
        <v>7.9671000000000003</v>
      </c>
      <c r="W5">
        <v>19.862215389948009</v>
      </c>
      <c r="X5">
        <v>44.702287060551825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6.1515000000000004</v>
      </c>
      <c r="AG5">
        <v>0</v>
      </c>
      <c r="AH5">
        <v>0</v>
      </c>
      <c r="AI5">
        <v>0</v>
      </c>
      <c r="AJ5">
        <v>0</v>
      </c>
      <c r="AK5">
        <v>22.574700000000004</v>
      </c>
      <c r="AL5">
        <v>1.7337999999999996</v>
      </c>
      <c r="AM5">
        <v>0</v>
      </c>
      <c r="AN5">
        <v>0</v>
      </c>
      <c r="AO5">
        <v>0</v>
      </c>
      <c r="AP5">
        <v>1.6879021163503867</v>
      </c>
      <c r="AQ5">
        <v>0</v>
      </c>
      <c r="AR5">
        <v>2.1335599999999997</v>
      </c>
      <c r="AS5">
        <v>10.87072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593.83777203198406</v>
      </c>
      <c r="DN5">
        <v>20.773975804455027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167.99800965318207</v>
      </c>
      <c r="L6">
        <v>1.9976114649681527</v>
      </c>
      <c r="M6">
        <v>63.76555293058837</v>
      </c>
      <c r="N6">
        <v>51.883489615283494</v>
      </c>
      <c r="O6">
        <v>73.28448327265879</v>
      </c>
      <c r="P6">
        <v>26.968840030326003</v>
      </c>
      <c r="Q6">
        <v>2.9985228951255536</v>
      </c>
      <c r="R6">
        <v>4.9987063389391979</v>
      </c>
      <c r="S6">
        <v>4</v>
      </c>
      <c r="T6">
        <v>0</v>
      </c>
      <c r="U6">
        <v>62.108614749641632</v>
      </c>
      <c r="V6">
        <v>7.9671000000000003</v>
      </c>
      <c r="W6">
        <v>19.862215389948009</v>
      </c>
      <c r="X6">
        <v>43.193386683046676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6.1515000000000004</v>
      </c>
      <c r="AG6">
        <v>0</v>
      </c>
      <c r="AH6">
        <v>0</v>
      </c>
      <c r="AI6">
        <v>0</v>
      </c>
      <c r="AJ6">
        <v>0</v>
      </c>
      <c r="AK6">
        <v>22.574700000000004</v>
      </c>
      <c r="AL6">
        <v>1.7337999999999996</v>
      </c>
      <c r="AM6">
        <v>0</v>
      </c>
      <c r="AN6">
        <v>0</v>
      </c>
      <c r="AO6">
        <v>0</v>
      </c>
      <c r="AP6">
        <v>2.2505361551338483</v>
      </c>
      <c r="AQ6">
        <v>0</v>
      </c>
      <c r="AR6">
        <v>2.1335599999999997</v>
      </c>
      <c r="AS6">
        <v>10.87072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564.24032391234152</v>
      </c>
      <c r="DN6">
        <v>19.738619266500358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139.99885004599818</v>
      </c>
      <c r="L7">
        <v>1.925179416839963</v>
      </c>
      <c r="M7">
        <v>63.76555293058837</v>
      </c>
      <c r="N7">
        <v>51.883489615283494</v>
      </c>
      <c r="O7">
        <v>73.28448327265879</v>
      </c>
      <c r="P7">
        <v>26.968840030326003</v>
      </c>
      <c r="Q7">
        <v>2.896551724137931</v>
      </c>
      <c r="R7">
        <v>4.8303963011889035</v>
      </c>
      <c r="S7">
        <v>3.8591605456453304</v>
      </c>
      <c r="T7">
        <v>0</v>
      </c>
      <c r="U7">
        <v>62.108614749641632</v>
      </c>
      <c r="V7">
        <v>1.93</v>
      </c>
      <c r="W7">
        <v>19.862215389948009</v>
      </c>
      <c r="X7">
        <v>43.193386683046676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6.1515000000000004</v>
      </c>
      <c r="AG7">
        <v>0</v>
      </c>
      <c r="AH7">
        <v>0</v>
      </c>
      <c r="AI7">
        <v>0</v>
      </c>
      <c r="AJ7">
        <v>0</v>
      </c>
      <c r="AK7">
        <v>22.574700000000004</v>
      </c>
      <c r="AL7">
        <v>19.071799999999996</v>
      </c>
      <c r="AM7">
        <v>0</v>
      </c>
      <c r="AN7">
        <v>0</v>
      </c>
      <c r="AO7">
        <v>0</v>
      </c>
      <c r="AP7">
        <v>5.2364349989576828</v>
      </c>
      <c r="AQ7">
        <v>0</v>
      </c>
      <c r="AR7">
        <v>2.9093999999999989</v>
      </c>
      <c r="AS7">
        <v>10.87072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551.27367386615697</v>
      </c>
      <c r="DN7">
        <v>19.285195838104038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139.99885004599818</v>
      </c>
      <c r="L8">
        <v>1.925179416839963</v>
      </c>
      <c r="M8">
        <v>63.76555293058837</v>
      </c>
      <c r="N8">
        <v>51.883489615283494</v>
      </c>
      <c r="O8">
        <v>73.28448327265879</v>
      </c>
      <c r="P8">
        <v>26.968840030326003</v>
      </c>
      <c r="Q8">
        <v>2.896551724137931</v>
      </c>
      <c r="R8">
        <v>4.8303963011889035</v>
      </c>
      <c r="S8">
        <v>3.8591605456453304</v>
      </c>
      <c r="T8">
        <v>0</v>
      </c>
      <c r="U8">
        <v>62.108614749641632</v>
      </c>
      <c r="V8">
        <v>1.93</v>
      </c>
      <c r="W8">
        <v>19.862215389948009</v>
      </c>
      <c r="X8">
        <v>43.193386683046676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6.1515000000000004</v>
      </c>
      <c r="AG8">
        <v>0</v>
      </c>
      <c r="AH8">
        <v>0</v>
      </c>
      <c r="AI8">
        <v>0</v>
      </c>
      <c r="AJ8">
        <v>0</v>
      </c>
      <c r="AK8">
        <v>22.574700000000004</v>
      </c>
      <c r="AL8">
        <v>52.880899999999997</v>
      </c>
      <c r="AM8">
        <v>0</v>
      </c>
      <c r="AN8">
        <v>0</v>
      </c>
      <c r="AO8">
        <v>0</v>
      </c>
      <c r="AP8">
        <v>5.2364349989576828</v>
      </c>
      <c r="AQ8">
        <v>0</v>
      </c>
      <c r="AR8">
        <v>2.9093999999999989</v>
      </c>
      <c r="AS8">
        <v>10.87072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583.94002583853216</v>
      </c>
      <c r="DN8">
        <v>20.427943865728828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139.99885004599818</v>
      </c>
      <c r="L9">
        <v>1.925179416839963</v>
      </c>
      <c r="M9">
        <v>63.76555293058837</v>
      </c>
      <c r="N9">
        <v>51.883489615283494</v>
      </c>
      <c r="O9">
        <v>73.28448327265879</v>
      </c>
      <c r="P9">
        <v>26.968840030326003</v>
      </c>
      <c r="Q9">
        <v>2.896551724137931</v>
      </c>
      <c r="R9">
        <v>4.8303963011889035</v>
      </c>
      <c r="S9">
        <v>3.8591605456453304</v>
      </c>
      <c r="T9">
        <v>0</v>
      </c>
      <c r="U9">
        <v>62.108614749641632</v>
      </c>
      <c r="V9">
        <v>1.93</v>
      </c>
      <c r="W9">
        <v>4.8329448709002092</v>
      </c>
      <c r="X9">
        <v>43.193386683046676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6.1515000000000004</v>
      </c>
      <c r="AG9">
        <v>0</v>
      </c>
      <c r="AH9">
        <v>0</v>
      </c>
      <c r="AI9">
        <v>0</v>
      </c>
      <c r="AJ9">
        <v>0</v>
      </c>
      <c r="AK9">
        <v>22.574700000000004</v>
      </c>
      <c r="AL9">
        <v>52.880899999999997</v>
      </c>
      <c r="AM9">
        <v>0</v>
      </c>
      <c r="AN9">
        <v>0</v>
      </c>
      <c r="AO9">
        <v>0</v>
      </c>
      <c r="AP9">
        <v>5.2364349989576828</v>
      </c>
      <c r="AQ9">
        <v>0</v>
      </c>
      <c r="AR9">
        <v>4.8489999999999993</v>
      </c>
      <c r="AS9">
        <v>4.7263999999999999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565.35614405493845</v>
      </c>
      <c r="DN9">
        <v>19.777835130274724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139.99885004599818</v>
      </c>
      <c r="L10">
        <v>1.925179416839963</v>
      </c>
      <c r="M10">
        <v>63.76555293058837</v>
      </c>
      <c r="N10">
        <v>51.883489615283494</v>
      </c>
      <c r="O10">
        <v>73.28448327265879</v>
      </c>
      <c r="P10">
        <v>26.968840030326003</v>
      </c>
      <c r="Q10">
        <v>2.896551724137931</v>
      </c>
      <c r="R10">
        <v>4.8303963011889035</v>
      </c>
      <c r="S10">
        <v>3.8591605456453304</v>
      </c>
      <c r="T10">
        <v>0</v>
      </c>
      <c r="U10">
        <v>62.108614749641632</v>
      </c>
      <c r="V10">
        <v>1.93</v>
      </c>
      <c r="W10">
        <v>4.8329448709002092</v>
      </c>
      <c r="X10">
        <v>43.193386683046676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6.1515000000000004</v>
      </c>
      <c r="AG10">
        <v>0</v>
      </c>
      <c r="AH10">
        <v>0</v>
      </c>
      <c r="AI10">
        <v>0</v>
      </c>
      <c r="AJ10">
        <v>0</v>
      </c>
      <c r="AK10">
        <v>22.574700000000004</v>
      </c>
      <c r="AL10">
        <v>52.880899999999997</v>
      </c>
      <c r="AM10">
        <v>0</v>
      </c>
      <c r="AN10">
        <v>0</v>
      </c>
      <c r="AO10">
        <v>0</v>
      </c>
      <c r="AP10">
        <v>5.2364349989576828</v>
      </c>
      <c r="AQ10">
        <v>0</v>
      </c>
      <c r="AR10">
        <v>4.8489999999999993</v>
      </c>
      <c r="AS10">
        <v>4.1356000000000002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564.78531320034426</v>
      </c>
      <c r="DN10">
        <v>19.757865984868836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139.99885004599818</v>
      </c>
      <c r="L11">
        <v>1.925179416839963</v>
      </c>
      <c r="M11">
        <v>63.76555293058837</v>
      </c>
      <c r="N11">
        <v>51.883489615283494</v>
      </c>
      <c r="O11">
        <v>73.28448327265879</v>
      </c>
      <c r="P11">
        <v>26.968840030326003</v>
      </c>
      <c r="Q11">
        <v>2.896551724137931</v>
      </c>
      <c r="R11">
        <v>4.8303963011889035</v>
      </c>
      <c r="S11">
        <v>3.8591605456453304</v>
      </c>
      <c r="T11">
        <v>0</v>
      </c>
      <c r="U11">
        <v>62.108614749641632</v>
      </c>
      <c r="V11">
        <v>1.93</v>
      </c>
      <c r="W11">
        <v>4.8329448709002092</v>
      </c>
      <c r="X11">
        <v>15.000000000000002</v>
      </c>
      <c r="Y11">
        <v>0</v>
      </c>
      <c r="Z11">
        <v>2.8638167999999995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6.1515000000000004</v>
      </c>
      <c r="AG11">
        <v>0</v>
      </c>
      <c r="AH11">
        <v>9.9820799999999998</v>
      </c>
      <c r="AI11">
        <v>0</v>
      </c>
      <c r="AJ11">
        <v>0</v>
      </c>
      <c r="AK11">
        <v>22.574700000000004</v>
      </c>
      <c r="AL11">
        <v>52.880899999999997</v>
      </c>
      <c r="AM11">
        <v>0</v>
      </c>
      <c r="AN11">
        <v>0</v>
      </c>
      <c r="AO11">
        <v>0</v>
      </c>
      <c r="AP11">
        <v>1.6879021163503867</v>
      </c>
      <c r="AQ11">
        <v>0</v>
      </c>
      <c r="AR11">
        <v>4.8489999999999993</v>
      </c>
      <c r="AS11">
        <v>4.7263999999999999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547.09901503667902</v>
      </c>
      <c r="DN11">
        <v>19.138941382880247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139.99885004599818</v>
      </c>
      <c r="L12">
        <v>1.925179416839963</v>
      </c>
      <c r="M12">
        <v>63.76555293058837</v>
      </c>
      <c r="N12">
        <v>51.883489615283494</v>
      </c>
      <c r="O12">
        <v>73.28448327265879</v>
      </c>
      <c r="P12">
        <v>26.968840030326003</v>
      </c>
      <c r="Q12">
        <v>2.896551724137931</v>
      </c>
      <c r="R12">
        <v>4.8303963011889035</v>
      </c>
      <c r="S12">
        <v>3.8591605456453304</v>
      </c>
      <c r="T12">
        <v>0</v>
      </c>
      <c r="U12">
        <v>62.108614749641632</v>
      </c>
      <c r="V12">
        <v>1.93</v>
      </c>
      <c r="W12">
        <v>4.8329448709002092</v>
      </c>
      <c r="X12">
        <v>15.000000000000002</v>
      </c>
      <c r="Y12">
        <v>0</v>
      </c>
      <c r="Z12">
        <v>2.8638167999999995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6.1515000000000004</v>
      </c>
      <c r="AG12">
        <v>0</v>
      </c>
      <c r="AH12">
        <v>9.9820799999999998</v>
      </c>
      <c r="AI12">
        <v>0</v>
      </c>
      <c r="AJ12">
        <v>0</v>
      </c>
      <c r="AK12">
        <v>22.574700000000004</v>
      </c>
      <c r="AL12">
        <v>9.5358999999999998</v>
      </c>
      <c r="AM12">
        <v>0</v>
      </c>
      <c r="AN12">
        <v>0</v>
      </c>
      <c r="AO12">
        <v>0</v>
      </c>
      <c r="AP12">
        <v>1.6879021163503867</v>
      </c>
      <c r="AQ12">
        <v>0</v>
      </c>
      <c r="AR12">
        <v>4.8489999999999993</v>
      </c>
      <c r="AS12">
        <v>4.7263999999999999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505.2190760366791</v>
      </c>
      <c r="DN12">
        <v>17.673880382880242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139.99885004599818</v>
      </c>
      <c r="L13">
        <v>1.925179416839963</v>
      </c>
      <c r="M13">
        <v>63.76555293058837</v>
      </c>
      <c r="N13">
        <v>51.883489615283494</v>
      </c>
      <c r="O13">
        <v>73.28448327265879</v>
      </c>
      <c r="P13">
        <v>26.97148608522668</v>
      </c>
      <c r="Q13">
        <v>2.896551724137931</v>
      </c>
      <c r="R13">
        <v>4.8303963011889035</v>
      </c>
      <c r="S13">
        <v>3.8591605456453304</v>
      </c>
      <c r="T13">
        <v>0</v>
      </c>
      <c r="U13">
        <v>62.108614749641632</v>
      </c>
      <c r="V13">
        <v>1.86</v>
      </c>
      <c r="W13">
        <v>4.6691390261115027</v>
      </c>
      <c r="X13">
        <v>14.491596638655462</v>
      </c>
      <c r="Y13">
        <v>0</v>
      </c>
      <c r="Z13">
        <v>0.96619999999999995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6.1515000000000004</v>
      </c>
      <c r="AG13">
        <v>0</v>
      </c>
      <c r="AH13">
        <v>9.9820799999999998</v>
      </c>
      <c r="AI13">
        <v>0</v>
      </c>
      <c r="AJ13">
        <v>0</v>
      </c>
      <c r="AK13">
        <v>22.574700000000004</v>
      </c>
      <c r="AL13">
        <v>9.5358999999999998</v>
      </c>
      <c r="AM13">
        <v>0</v>
      </c>
      <c r="AN13">
        <v>0</v>
      </c>
      <c r="AO13">
        <v>0</v>
      </c>
      <c r="AP13">
        <v>1.6879021163503867</v>
      </c>
      <c r="AQ13">
        <v>0</v>
      </c>
      <c r="AR13">
        <v>4.8489999999999993</v>
      </c>
      <c r="AS13">
        <v>4.7263999999999999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502.67103282662919</v>
      </c>
      <c r="DN13">
        <v>17.584743641697571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139.99885004599818</v>
      </c>
      <c r="L14">
        <v>1.925179416839963</v>
      </c>
      <c r="M14">
        <v>63.76555293058837</v>
      </c>
      <c r="N14">
        <v>51.883489615283494</v>
      </c>
      <c r="O14">
        <v>73.28448327265879</v>
      </c>
      <c r="P14">
        <v>26.97148608522668</v>
      </c>
      <c r="Q14">
        <v>2.896551724137931</v>
      </c>
      <c r="R14">
        <v>4.8303963011889035</v>
      </c>
      <c r="S14">
        <v>3.8591605456453304</v>
      </c>
      <c r="T14">
        <v>0</v>
      </c>
      <c r="U14">
        <v>62.108614749641632</v>
      </c>
      <c r="V14">
        <v>1.86</v>
      </c>
      <c r="W14">
        <v>4.6691390261115027</v>
      </c>
      <c r="X14">
        <v>14.491596638655462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6.1515000000000004</v>
      </c>
      <c r="AG14">
        <v>0</v>
      </c>
      <c r="AH14">
        <v>9.9820799999999998</v>
      </c>
      <c r="AI14">
        <v>0</v>
      </c>
      <c r="AJ14">
        <v>0</v>
      </c>
      <c r="AK14">
        <v>22.574700000000004</v>
      </c>
      <c r="AL14">
        <v>9.5358999999999998</v>
      </c>
      <c r="AM14">
        <v>0</v>
      </c>
      <c r="AN14">
        <v>0</v>
      </c>
      <c r="AO14">
        <v>0</v>
      </c>
      <c r="AP14">
        <v>1.6879021163503867</v>
      </c>
      <c r="AQ14">
        <v>0</v>
      </c>
      <c r="AR14">
        <v>4.8489999999999993</v>
      </c>
      <c r="AS14">
        <v>4.7263999999999999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501.73749038662913</v>
      </c>
      <c r="DN14">
        <v>17.552086081697567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139.99885004599818</v>
      </c>
      <c r="L15">
        <v>1.925179416839963</v>
      </c>
      <c r="M15">
        <v>63.76555293058837</v>
      </c>
      <c r="N15">
        <v>51.883489615283494</v>
      </c>
      <c r="O15">
        <v>73.28448327265879</v>
      </c>
      <c r="P15">
        <v>26.97148608522668</v>
      </c>
      <c r="Q15">
        <v>2.896551724137931</v>
      </c>
      <c r="R15">
        <v>4.8303963011889035</v>
      </c>
      <c r="S15">
        <v>3.8591605456453304</v>
      </c>
      <c r="T15">
        <v>0</v>
      </c>
      <c r="U15">
        <v>62.108614749641632</v>
      </c>
      <c r="V15">
        <v>1.86</v>
      </c>
      <c r="W15">
        <v>4.6691390261115027</v>
      </c>
      <c r="X15">
        <v>14.491596638655462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6.1515000000000004</v>
      </c>
      <c r="AG15">
        <v>0</v>
      </c>
      <c r="AH15">
        <v>9.9820799999999998</v>
      </c>
      <c r="AI15">
        <v>0</v>
      </c>
      <c r="AJ15">
        <v>0</v>
      </c>
      <c r="AK15">
        <v>22.574700000000004</v>
      </c>
      <c r="AL15">
        <v>9.5358999999999998</v>
      </c>
      <c r="AM15">
        <v>0</v>
      </c>
      <c r="AN15">
        <v>0</v>
      </c>
      <c r="AO15">
        <v>0</v>
      </c>
      <c r="AP15">
        <v>1.6879021163503867</v>
      </c>
      <c r="AQ15">
        <v>0</v>
      </c>
      <c r="AR15">
        <v>4.8489999999999993</v>
      </c>
      <c r="AS15">
        <v>4.7263999999999999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501.73749038662913</v>
      </c>
      <c r="DN15">
        <v>17.552086081697567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139.99885004599818</v>
      </c>
      <c r="L16">
        <v>1.925179416839963</v>
      </c>
      <c r="M16">
        <v>63.76555293058837</v>
      </c>
      <c r="N16">
        <v>51.883489615283494</v>
      </c>
      <c r="O16">
        <v>73.28448327265879</v>
      </c>
      <c r="P16">
        <v>26.97148608522668</v>
      </c>
      <c r="Q16">
        <v>2.896551724137931</v>
      </c>
      <c r="R16">
        <v>4.8303963011889035</v>
      </c>
      <c r="S16">
        <v>3.8591605456453304</v>
      </c>
      <c r="T16">
        <v>0</v>
      </c>
      <c r="U16">
        <v>62.108614749641632</v>
      </c>
      <c r="V16">
        <v>1.86</v>
      </c>
      <c r="W16">
        <v>4.6691390261115027</v>
      </c>
      <c r="X16">
        <v>14.491596638655462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6.1515000000000004</v>
      </c>
      <c r="AG16">
        <v>0</v>
      </c>
      <c r="AH16">
        <v>9.9820799999999998</v>
      </c>
      <c r="AI16">
        <v>0</v>
      </c>
      <c r="AJ16">
        <v>0</v>
      </c>
      <c r="AK16">
        <v>22.574700000000004</v>
      </c>
      <c r="AL16">
        <v>9.5358999999999998</v>
      </c>
      <c r="AM16">
        <v>0</v>
      </c>
      <c r="AN16">
        <v>0</v>
      </c>
      <c r="AO16">
        <v>0</v>
      </c>
      <c r="AP16">
        <v>1.6879021163503867</v>
      </c>
      <c r="AQ16">
        <v>0</v>
      </c>
      <c r="AR16">
        <v>4.8489999999999993</v>
      </c>
      <c r="AS16">
        <v>4.7263999999999999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501.73749038662913</v>
      </c>
      <c r="DN16">
        <v>17.552086081697567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139.99885004599818</v>
      </c>
      <c r="L17">
        <v>1.925179416839963</v>
      </c>
      <c r="M17">
        <v>63.76555293058837</v>
      </c>
      <c r="N17">
        <v>51.883489615283494</v>
      </c>
      <c r="O17">
        <v>73.28448327265879</v>
      </c>
      <c r="P17">
        <v>26.972451763476439</v>
      </c>
      <c r="Q17">
        <v>2.896551724137931</v>
      </c>
      <c r="R17">
        <v>4.8303963011889035</v>
      </c>
      <c r="S17">
        <v>3.8591605456453304</v>
      </c>
      <c r="T17">
        <v>0</v>
      </c>
      <c r="U17">
        <v>62.108614749641632</v>
      </c>
      <c r="V17">
        <v>1.86</v>
      </c>
      <c r="W17">
        <v>4.6691390261115027</v>
      </c>
      <c r="X17">
        <v>14.491596638655462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6.1515000000000004</v>
      </c>
      <c r="AG17">
        <v>0</v>
      </c>
      <c r="AH17">
        <v>9.9820799999999998</v>
      </c>
      <c r="AI17">
        <v>0</v>
      </c>
      <c r="AJ17">
        <v>0</v>
      </c>
      <c r="AK17">
        <v>22.574700000000004</v>
      </c>
      <c r="AL17">
        <v>9.5358999999999998</v>
      </c>
      <c r="AM17">
        <v>0</v>
      </c>
      <c r="AN17">
        <v>0</v>
      </c>
      <c r="AO17">
        <v>0</v>
      </c>
      <c r="AP17">
        <v>1.6879021163503867</v>
      </c>
      <c r="AQ17">
        <v>0</v>
      </c>
      <c r="AR17">
        <v>21.820499999999999</v>
      </c>
      <c r="AS17">
        <v>6.498800000000001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519.84877971507365</v>
      </c>
      <c r="DN17">
        <v>18.185662431502795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139.99885004599818</v>
      </c>
      <c r="L18">
        <v>1.925179416839963</v>
      </c>
      <c r="M18">
        <v>63.76555293058837</v>
      </c>
      <c r="N18">
        <v>51.883489615283494</v>
      </c>
      <c r="O18">
        <v>73.28448327265879</v>
      </c>
      <c r="P18">
        <v>26.972451763476439</v>
      </c>
      <c r="Q18">
        <v>2.896551724137931</v>
      </c>
      <c r="R18">
        <v>4.8303963011889035</v>
      </c>
      <c r="S18">
        <v>3.8591605456453304</v>
      </c>
      <c r="T18">
        <v>0</v>
      </c>
      <c r="U18">
        <v>62.108614749641632</v>
      </c>
      <c r="V18">
        <v>1.86</v>
      </c>
      <c r="W18">
        <v>4.6691390261115027</v>
      </c>
      <c r="X18">
        <v>14.491596638655462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6.1515000000000004</v>
      </c>
      <c r="AG18">
        <v>0</v>
      </c>
      <c r="AH18">
        <v>9.9820799999999998</v>
      </c>
      <c r="AI18">
        <v>0</v>
      </c>
      <c r="AJ18">
        <v>0</v>
      </c>
      <c r="AK18">
        <v>22.574700000000004</v>
      </c>
      <c r="AL18">
        <v>9.5358999999999998</v>
      </c>
      <c r="AM18">
        <v>0</v>
      </c>
      <c r="AN18">
        <v>0</v>
      </c>
      <c r="AO18">
        <v>0</v>
      </c>
      <c r="AP18">
        <v>1.6879021163503867</v>
      </c>
      <c r="AQ18">
        <v>0</v>
      </c>
      <c r="AR18">
        <v>21.820499999999999</v>
      </c>
      <c r="AS18">
        <v>6.498800000000001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519.84877971507365</v>
      </c>
      <c r="DN18">
        <v>18.185662431502795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139.99885004599818</v>
      </c>
      <c r="L19">
        <v>1.925179416839963</v>
      </c>
      <c r="M19">
        <v>63.76555293058837</v>
      </c>
      <c r="N19">
        <v>51.883489615283494</v>
      </c>
      <c r="O19">
        <v>73.28448327265879</v>
      </c>
      <c r="P19">
        <v>26.972013273747265</v>
      </c>
      <c r="Q19">
        <v>2.896551724137931</v>
      </c>
      <c r="R19">
        <v>4.8303963011889035</v>
      </c>
      <c r="S19">
        <v>3.8591605456453304</v>
      </c>
      <c r="T19">
        <v>0</v>
      </c>
      <c r="U19">
        <v>62.108614749641632</v>
      </c>
      <c r="V19">
        <v>1.86</v>
      </c>
      <c r="W19">
        <v>4.6691390261115027</v>
      </c>
      <c r="X19">
        <v>14.491596638655462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6.1515000000000004</v>
      </c>
      <c r="AG19">
        <v>0</v>
      </c>
      <c r="AH19">
        <v>9.9820799999999998</v>
      </c>
      <c r="AI19">
        <v>0</v>
      </c>
      <c r="AJ19">
        <v>0</v>
      </c>
      <c r="AK19">
        <v>22.574700000000004</v>
      </c>
      <c r="AL19">
        <v>9.5358999999999998</v>
      </c>
      <c r="AM19">
        <v>0</v>
      </c>
      <c r="AN19">
        <v>0</v>
      </c>
      <c r="AO19">
        <v>0</v>
      </c>
      <c r="AP19">
        <v>1.6879021163503867</v>
      </c>
      <c r="AQ19">
        <v>0</v>
      </c>
      <c r="AR19">
        <v>4.8489999999999993</v>
      </c>
      <c r="AS19">
        <v>4.7263999999999999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501.73799974916051</v>
      </c>
      <c r="DN19">
        <v>17.552103907686842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139.99885004599818</v>
      </c>
      <c r="L20">
        <v>1.925179416839963</v>
      </c>
      <c r="M20">
        <v>63.76555293058837</v>
      </c>
      <c r="N20">
        <v>51.883489615283494</v>
      </c>
      <c r="O20">
        <v>73.28448327265879</v>
      </c>
      <c r="P20">
        <v>26.972013273747265</v>
      </c>
      <c r="Q20">
        <v>2.896551724137931</v>
      </c>
      <c r="R20">
        <v>4.8303963011889035</v>
      </c>
      <c r="S20">
        <v>3.8591605456453304</v>
      </c>
      <c r="T20">
        <v>0</v>
      </c>
      <c r="U20">
        <v>62.108614749641632</v>
      </c>
      <c r="V20">
        <v>1.86</v>
      </c>
      <c r="W20">
        <v>4.6691390261115027</v>
      </c>
      <c r="X20">
        <v>14.491596638655462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6.1515000000000004</v>
      </c>
      <c r="AG20">
        <v>0</v>
      </c>
      <c r="AH20">
        <v>9.9820799999999998</v>
      </c>
      <c r="AI20">
        <v>0</v>
      </c>
      <c r="AJ20">
        <v>0</v>
      </c>
      <c r="AK20">
        <v>22.574700000000004</v>
      </c>
      <c r="AL20">
        <v>9.5358999999999998</v>
      </c>
      <c r="AM20">
        <v>0</v>
      </c>
      <c r="AN20">
        <v>0</v>
      </c>
      <c r="AO20">
        <v>0</v>
      </c>
      <c r="AP20">
        <v>1.6879021163503867</v>
      </c>
      <c r="AQ20">
        <v>0</v>
      </c>
      <c r="AR20">
        <v>4.8489999999999993</v>
      </c>
      <c r="AS20">
        <v>4.7263999999999999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501.73799974916051</v>
      </c>
      <c r="DN20">
        <v>17.552103907686842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139.99885004599818</v>
      </c>
      <c r="L21">
        <v>1.925179416839963</v>
      </c>
      <c r="M21">
        <v>63.76555293058837</v>
      </c>
      <c r="N21">
        <v>51.883489615283494</v>
      </c>
      <c r="O21">
        <v>73.28448327265879</v>
      </c>
      <c r="P21">
        <v>26.97148608522668</v>
      </c>
      <c r="Q21">
        <v>2.896551724137931</v>
      </c>
      <c r="R21">
        <v>4.8303963011889035</v>
      </c>
      <c r="S21">
        <v>3.8591605456453304</v>
      </c>
      <c r="T21">
        <v>0</v>
      </c>
      <c r="U21">
        <v>62.108614749641632</v>
      </c>
      <c r="V21">
        <v>1.86</v>
      </c>
      <c r="W21">
        <v>4.6691390261115027</v>
      </c>
      <c r="X21">
        <v>14.491596638655462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6.1515000000000004</v>
      </c>
      <c r="AG21">
        <v>0</v>
      </c>
      <c r="AH21">
        <v>9.9820799999999998</v>
      </c>
      <c r="AI21">
        <v>0</v>
      </c>
      <c r="AJ21">
        <v>0</v>
      </c>
      <c r="AK21">
        <v>22.574700000000004</v>
      </c>
      <c r="AL21">
        <v>9.5358999999999998</v>
      </c>
      <c r="AM21">
        <v>0</v>
      </c>
      <c r="AN21">
        <v>0</v>
      </c>
      <c r="AO21">
        <v>0</v>
      </c>
      <c r="AP21">
        <v>1.6879021163503867</v>
      </c>
      <c r="AQ21">
        <v>0</v>
      </c>
      <c r="AR21">
        <v>4.8489999999999993</v>
      </c>
      <c r="AS21">
        <v>4.7263999999999999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501.73749038662913</v>
      </c>
      <c r="DN21">
        <v>17.552086081697567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139.99885004599818</v>
      </c>
      <c r="L22">
        <v>1.925179416839963</v>
      </c>
      <c r="M22">
        <v>63.76555293058837</v>
      </c>
      <c r="N22">
        <v>51.883489615283494</v>
      </c>
      <c r="O22">
        <v>73.28448327265879</v>
      </c>
      <c r="P22">
        <v>26.97148608522668</v>
      </c>
      <c r="Q22">
        <v>2.896551724137931</v>
      </c>
      <c r="R22">
        <v>4.8303963011889035</v>
      </c>
      <c r="S22">
        <v>3.8591605456453304</v>
      </c>
      <c r="T22">
        <v>0</v>
      </c>
      <c r="U22">
        <v>62.108614749641632</v>
      </c>
      <c r="V22">
        <v>1.86</v>
      </c>
      <c r="W22">
        <v>4.6691390261115027</v>
      </c>
      <c r="X22">
        <v>14.491596638655462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6.1515000000000004</v>
      </c>
      <c r="AG22">
        <v>0</v>
      </c>
      <c r="AH22">
        <v>9.9820799999999998</v>
      </c>
      <c r="AI22">
        <v>0</v>
      </c>
      <c r="AJ22">
        <v>0</v>
      </c>
      <c r="AK22">
        <v>22.574700000000004</v>
      </c>
      <c r="AL22">
        <v>9.5358999999999998</v>
      </c>
      <c r="AM22">
        <v>0</v>
      </c>
      <c r="AN22">
        <v>0</v>
      </c>
      <c r="AO22">
        <v>0</v>
      </c>
      <c r="AP22">
        <v>1.6879021163503867</v>
      </c>
      <c r="AQ22">
        <v>0</v>
      </c>
      <c r="AR22">
        <v>4.8489999999999993</v>
      </c>
      <c r="AS22">
        <v>4.7263999999999999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501.73749038662913</v>
      </c>
      <c r="DN22">
        <v>17.552086081697567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139.99885004599818</v>
      </c>
      <c r="L23">
        <v>1.925179416839963</v>
      </c>
      <c r="M23">
        <v>63.76555293058837</v>
      </c>
      <c r="N23">
        <v>51.883489615283494</v>
      </c>
      <c r="O23">
        <v>73.28448327265879</v>
      </c>
      <c r="P23">
        <v>26.577711391304348</v>
      </c>
      <c r="Q23">
        <v>2.896551724137931</v>
      </c>
      <c r="R23">
        <v>4.8303963011889035</v>
      </c>
      <c r="S23">
        <v>3.8591605456453304</v>
      </c>
      <c r="T23">
        <v>0</v>
      </c>
      <c r="U23">
        <v>62.108614749641632</v>
      </c>
      <c r="V23">
        <v>1.86</v>
      </c>
      <c r="W23">
        <v>4.6691390261115027</v>
      </c>
      <c r="X23">
        <v>14.491596638655462</v>
      </c>
      <c r="Y23">
        <v>0</v>
      </c>
      <c r="Z23">
        <v>0.48309999999999997</v>
      </c>
      <c r="AA23">
        <v>0</v>
      </c>
      <c r="AB23">
        <v>0</v>
      </c>
      <c r="AC23">
        <v>0</v>
      </c>
      <c r="AD23">
        <v>0.58020000000000005</v>
      </c>
      <c r="AE23">
        <v>7.2375940000000005</v>
      </c>
      <c r="AF23">
        <v>6.1515000000000004</v>
      </c>
      <c r="AG23">
        <v>0</v>
      </c>
      <c r="AH23">
        <v>9.9820799999999998</v>
      </c>
      <c r="AI23">
        <v>0</v>
      </c>
      <c r="AJ23">
        <v>0</v>
      </c>
      <c r="AK23">
        <v>22.574700000000004</v>
      </c>
      <c r="AL23">
        <v>9.5358999999999998</v>
      </c>
      <c r="AM23">
        <v>0</v>
      </c>
      <c r="AN23">
        <v>0</v>
      </c>
      <c r="AO23">
        <v>0</v>
      </c>
      <c r="AP23">
        <v>1.6879021163503867</v>
      </c>
      <c r="AQ23">
        <v>0</v>
      </c>
      <c r="AR23">
        <v>4.8489999999999993</v>
      </c>
      <c r="AS23">
        <v>4.7263999999999999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502.38438560520916</v>
      </c>
      <c r="DN23">
        <v>17.574716169195163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139.99885004599818</v>
      </c>
      <c r="L24">
        <v>1.925179416839963</v>
      </c>
      <c r="M24">
        <v>63.76555293058837</v>
      </c>
      <c r="N24">
        <v>51.883489615283494</v>
      </c>
      <c r="O24">
        <v>73.28448327265879</v>
      </c>
      <c r="P24">
        <v>26.84579089305301</v>
      </c>
      <c r="Q24">
        <v>2.896551724137931</v>
      </c>
      <c r="R24">
        <v>4.8323944361649271</v>
      </c>
      <c r="S24">
        <v>3.8591605456453304</v>
      </c>
      <c r="T24">
        <v>0</v>
      </c>
      <c r="U24">
        <v>62.108614749641632</v>
      </c>
      <c r="V24">
        <v>1.8537609483960948</v>
      </c>
      <c r="W24">
        <v>4.6678419950301731</v>
      </c>
      <c r="X24">
        <v>14.490666666666668</v>
      </c>
      <c r="Y24">
        <v>0</v>
      </c>
      <c r="Z24">
        <v>0.48309999999999997</v>
      </c>
      <c r="AA24">
        <v>0</v>
      </c>
      <c r="AB24">
        <v>5.7837519999999998</v>
      </c>
      <c r="AC24">
        <v>0</v>
      </c>
      <c r="AD24">
        <v>2.9590200000000002</v>
      </c>
      <c r="AE24">
        <v>7.2375940000000005</v>
      </c>
      <c r="AF24">
        <v>6.1515000000000004</v>
      </c>
      <c r="AG24">
        <v>0</v>
      </c>
      <c r="AH24">
        <v>18.7164</v>
      </c>
      <c r="AI24">
        <v>0</v>
      </c>
      <c r="AJ24">
        <v>0</v>
      </c>
      <c r="AK24">
        <v>22.574700000000004</v>
      </c>
      <c r="AL24">
        <v>9.5358999999999998</v>
      </c>
      <c r="AM24">
        <v>0</v>
      </c>
      <c r="AN24">
        <v>0</v>
      </c>
      <c r="AO24">
        <v>0</v>
      </c>
      <c r="AP24">
        <v>1.6879021163503867</v>
      </c>
      <c r="AQ24">
        <v>10.786490000000001</v>
      </c>
      <c r="AR24">
        <v>4.8489999999999993</v>
      </c>
      <c r="AS24">
        <v>4.7263999999999999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529.38483831255996</v>
      </c>
      <c r="DN24">
        <v>18.519257043894974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140.00277679608217</v>
      </c>
      <c r="L25">
        <v>1.925179416839963</v>
      </c>
      <c r="M25">
        <v>63.76555293058837</v>
      </c>
      <c r="N25">
        <v>51.883489615283494</v>
      </c>
      <c r="O25">
        <v>73.28448327265879</v>
      </c>
      <c r="P25">
        <v>26.968840030326003</v>
      </c>
      <c r="Q25">
        <v>2.896551724137931</v>
      </c>
      <c r="R25">
        <v>5.9909713828658084</v>
      </c>
      <c r="S25">
        <v>3.8591605456453304</v>
      </c>
      <c r="T25">
        <v>0</v>
      </c>
      <c r="U25">
        <v>62.108614749641632</v>
      </c>
      <c r="V25">
        <v>1.8626687999999998</v>
      </c>
      <c r="W25">
        <v>19.860194515752628</v>
      </c>
      <c r="X25">
        <v>43.192105762675759</v>
      </c>
      <c r="Y25">
        <v>0</v>
      </c>
      <c r="Z25">
        <v>0.48309999999999997</v>
      </c>
      <c r="AA25">
        <v>0</v>
      </c>
      <c r="AB25">
        <v>5.7837519999999998</v>
      </c>
      <c r="AC25">
        <v>0</v>
      </c>
      <c r="AD25">
        <v>4.0033799999999999</v>
      </c>
      <c r="AE25">
        <v>7.2375940000000005</v>
      </c>
      <c r="AF25">
        <v>6.1515000000000004</v>
      </c>
      <c r="AG25">
        <v>0</v>
      </c>
      <c r="AH25">
        <v>24.955199999999998</v>
      </c>
      <c r="AI25">
        <v>0</v>
      </c>
      <c r="AJ25">
        <v>0</v>
      </c>
      <c r="AK25">
        <v>22.574700000000004</v>
      </c>
      <c r="AL25">
        <v>9.5358999999999998</v>
      </c>
      <c r="AM25">
        <v>0</v>
      </c>
      <c r="AN25">
        <v>0</v>
      </c>
      <c r="AO25">
        <v>0</v>
      </c>
      <c r="AP25">
        <v>1.6879021163503867</v>
      </c>
      <c r="AQ25">
        <v>10.786490000000001</v>
      </c>
      <c r="AR25">
        <v>4.8489999999999993</v>
      </c>
      <c r="AS25">
        <v>4.7263999999999999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580.0827164708694</v>
      </c>
      <c r="DN25">
        <v>20.292791187978935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140.00277679608217</v>
      </c>
      <c r="L26">
        <v>1.925179416839963</v>
      </c>
      <c r="M26">
        <v>63.76555293058837</v>
      </c>
      <c r="N26">
        <v>51.883489615283494</v>
      </c>
      <c r="O26">
        <v>73.28448327265879</v>
      </c>
      <c r="P26">
        <v>26.968840030326003</v>
      </c>
      <c r="Q26">
        <v>2.896551724137931</v>
      </c>
      <c r="R26">
        <v>4.8334295713035873</v>
      </c>
      <c r="S26">
        <v>3.8591605456453304</v>
      </c>
      <c r="T26">
        <v>0</v>
      </c>
      <c r="U26">
        <v>62.108614749641632</v>
      </c>
      <c r="V26">
        <v>1.8626687999999998</v>
      </c>
      <c r="W26">
        <v>19.860194515752628</v>
      </c>
      <c r="X26">
        <v>43.192105762675759</v>
      </c>
      <c r="Y26">
        <v>0</v>
      </c>
      <c r="Z26">
        <v>0.48309999999999997</v>
      </c>
      <c r="AA26">
        <v>3.0883723950397339</v>
      </c>
      <c r="AB26">
        <v>5.7837519999999998</v>
      </c>
      <c r="AC26">
        <v>0</v>
      </c>
      <c r="AD26">
        <v>8.0067599999999999</v>
      </c>
      <c r="AE26">
        <v>14.475188000000001</v>
      </c>
      <c r="AF26">
        <v>12.303000000000001</v>
      </c>
      <c r="AG26">
        <v>0</v>
      </c>
      <c r="AH26">
        <v>33.273599999999995</v>
      </c>
      <c r="AI26">
        <v>1.6772999999999998</v>
      </c>
      <c r="AJ26">
        <v>0</v>
      </c>
      <c r="AK26">
        <v>22.574700000000004</v>
      </c>
      <c r="AL26">
        <v>9.5358999999999998</v>
      </c>
      <c r="AM26">
        <v>2.2830599999999999</v>
      </c>
      <c r="AN26">
        <v>0</v>
      </c>
      <c r="AO26">
        <v>0</v>
      </c>
      <c r="AP26">
        <v>1.6879021163503867</v>
      </c>
      <c r="AQ26">
        <v>21.572980000000001</v>
      </c>
      <c r="AR26">
        <v>4.8489999999999993</v>
      </c>
      <c r="AS26">
        <v>5.9079999999999995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622.18013026720416</v>
      </c>
      <c r="DN26">
        <v>21.765531975121714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178.9391937682648</v>
      </c>
      <c r="L27">
        <v>1.925179416839963</v>
      </c>
      <c r="M27">
        <v>63.76555293058837</v>
      </c>
      <c r="N27">
        <v>51.883489615283494</v>
      </c>
      <c r="O27">
        <v>73.28448327265879</v>
      </c>
      <c r="P27">
        <v>26.968840030326003</v>
      </c>
      <c r="Q27">
        <v>2.896551724137931</v>
      </c>
      <c r="R27">
        <v>4.8334295713035873</v>
      </c>
      <c r="S27">
        <v>3.8591605456453304</v>
      </c>
      <c r="T27">
        <v>0</v>
      </c>
      <c r="U27">
        <v>62.108614749641632</v>
      </c>
      <c r="V27">
        <v>7.9625978618421058</v>
      </c>
      <c r="W27">
        <v>19.860194515752628</v>
      </c>
      <c r="X27">
        <v>43.192105762675759</v>
      </c>
      <c r="Y27">
        <v>0</v>
      </c>
      <c r="Z27">
        <v>1.4492999999999996</v>
      </c>
      <c r="AA27">
        <v>6.1767447900794679</v>
      </c>
      <c r="AB27">
        <v>11.567504</v>
      </c>
      <c r="AC27">
        <v>1.1186</v>
      </c>
      <c r="AD27">
        <v>12.010140000000002</v>
      </c>
      <c r="AE27">
        <v>21.712782000000001</v>
      </c>
      <c r="AF27">
        <v>12.303000000000001</v>
      </c>
      <c r="AG27">
        <v>0</v>
      </c>
      <c r="AH27">
        <v>41.591999999999999</v>
      </c>
      <c r="AI27">
        <v>7.1810803999999981</v>
      </c>
      <c r="AJ27">
        <v>0</v>
      </c>
      <c r="AK27">
        <v>22.574700000000004</v>
      </c>
      <c r="AL27">
        <v>9.5358999999999998</v>
      </c>
      <c r="AM27">
        <v>4.6363679999999992</v>
      </c>
      <c r="AN27">
        <v>0</v>
      </c>
      <c r="AO27">
        <v>0</v>
      </c>
      <c r="AP27">
        <v>1.9692191357421178</v>
      </c>
      <c r="AQ27">
        <v>32.359470000000002</v>
      </c>
      <c r="AR27">
        <v>21.820499999999999</v>
      </c>
      <c r="AS27">
        <v>10.87072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734.65708550203806</v>
      </c>
      <c r="DN27">
        <v>25.700336588744037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179.00233297985156</v>
      </c>
      <c r="L28">
        <v>1.925179416839963</v>
      </c>
      <c r="M28">
        <v>63.76555293058837</v>
      </c>
      <c r="N28">
        <v>51.883489615283494</v>
      </c>
      <c r="O28">
        <v>73.28448327265879</v>
      </c>
      <c r="P28">
        <v>26.968840030326003</v>
      </c>
      <c r="Q28">
        <v>2.896551724137931</v>
      </c>
      <c r="R28">
        <v>4.8334295713035873</v>
      </c>
      <c r="S28">
        <v>3.8591605456453304</v>
      </c>
      <c r="T28">
        <v>0</v>
      </c>
      <c r="U28">
        <v>62.108614749641632</v>
      </c>
      <c r="V28">
        <v>7.9625978618421058</v>
      </c>
      <c r="W28">
        <v>19.860194515752628</v>
      </c>
      <c r="X28">
        <v>43.192105762675759</v>
      </c>
      <c r="Y28">
        <v>0</v>
      </c>
      <c r="Z28">
        <v>8.5914503999999994</v>
      </c>
      <c r="AA28">
        <v>11.451268431046206</v>
      </c>
      <c r="AB28">
        <v>17.351255999999996</v>
      </c>
      <c r="AC28">
        <v>8.5097494999999999</v>
      </c>
      <c r="AD28">
        <v>16.050652800000002</v>
      </c>
      <c r="AE28">
        <v>21.712782000000001</v>
      </c>
      <c r="AF28">
        <v>20.504999999999999</v>
      </c>
      <c r="AG28">
        <v>0</v>
      </c>
      <c r="AH28">
        <v>58.2288</v>
      </c>
      <c r="AI28">
        <v>7.1810803999999981</v>
      </c>
      <c r="AJ28">
        <v>0</v>
      </c>
      <c r="AK28">
        <v>22.574700000000004</v>
      </c>
      <c r="AL28">
        <v>9.5358999999999998</v>
      </c>
      <c r="AM28">
        <v>6.9405023999999989</v>
      </c>
      <c r="AN28">
        <v>0</v>
      </c>
      <c r="AO28">
        <v>0</v>
      </c>
      <c r="AP28">
        <v>1.9692191357421178</v>
      </c>
      <c r="AQ28">
        <v>43.145959999999995</v>
      </c>
      <c r="AR28">
        <v>21.820499999999999</v>
      </c>
      <c r="AS28">
        <v>10.87072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799.99590475734351</v>
      </c>
      <c r="DN28">
        <v>27.986169285991984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171.00219279010611</v>
      </c>
      <c r="L29">
        <v>1.925179416839963</v>
      </c>
      <c r="M29">
        <v>63.76555293058837</v>
      </c>
      <c r="N29">
        <v>51.883489615283494</v>
      </c>
      <c r="O29">
        <v>73.28448327265879</v>
      </c>
      <c r="P29">
        <v>26.968840030326003</v>
      </c>
      <c r="Q29">
        <v>2.896551724137931</v>
      </c>
      <c r="R29">
        <v>4.8334295713035873</v>
      </c>
      <c r="S29">
        <v>3.8591605456453304</v>
      </c>
      <c r="T29">
        <v>0</v>
      </c>
      <c r="U29">
        <v>62.108614749641632</v>
      </c>
      <c r="V29">
        <v>7.9625978618421058</v>
      </c>
      <c r="W29">
        <v>19.860194515752628</v>
      </c>
      <c r="X29">
        <v>43.192105762675759</v>
      </c>
      <c r="Y29">
        <v>0</v>
      </c>
      <c r="Z29">
        <v>8.5914503999999994</v>
      </c>
      <c r="AA29">
        <v>17.350406713706374</v>
      </c>
      <c r="AB29">
        <v>17.351255999999996</v>
      </c>
      <c r="AC29">
        <v>8.5097494999999999</v>
      </c>
      <c r="AD29">
        <v>16.050652800000002</v>
      </c>
      <c r="AE29">
        <v>21.712782000000001</v>
      </c>
      <c r="AF29">
        <v>20.504999999999999</v>
      </c>
      <c r="AG29">
        <v>0</v>
      </c>
      <c r="AH29">
        <v>58.2288</v>
      </c>
      <c r="AI29">
        <v>7.1810803999999981</v>
      </c>
      <c r="AJ29">
        <v>0</v>
      </c>
      <c r="AK29">
        <v>22.574700000000004</v>
      </c>
      <c r="AL29">
        <v>9.5358999999999998</v>
      </c>
      <c r="AM29">
        <v>6.9405023999999989</v>
      </c>
      <c r="AN29">
        <v>0</v>
      </c>
      <c r="AO29">
        <v>0</v>
      </c>
      <c r="AP29">
        <v>1.9692191357421178</v>
      </c>
      <c r="AQ29">
        <v>43.145959999999995</v>
      </c>
      <c r="AR29">
        <v>4.8489999999999993</v>
      </c>
      <c r="AS29">
        <v>10.87072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781.56791980601145</v>
      </c>
      <c r="DN29">
        <v>27.341652330238688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182.17803313525638</v>
      </c>
      <c r="L30">
        <v>1.9250277907420765</v>
      </c>
      <c r="M30">
        <v>63.76555293058837</v>
      </c>
      <c r="N30">
        <v>51.883489615283494</v>
      </c>
      <c r="O30">
        <v>73.28448327265879</v>
      </c>
      <c r="P30">
        <v>26.968840030326003</v>
      </c>
      <c r="Q30">
        <v>2.896551724137931</v>
      </c>
      <c r="R30">
        <v>4.8267698731501065</v>
      </c>
      <c r="S30">
        <v>3.8591605456453304</v>
      </c>
      <c r="T30">
        <v>0</v>
      </c>
      <c r="U30">
        <v>62.108614749641632</v>
      </c>
      <c r="V30">
        <v>7.9625978618421058</v>
      </c>
      <c r="W30">
        <v>19.860194515752628</v>
      </c>
      <c r="X30">
        <v>43.192105762675759</v>
      </c>
      <c r="Y30">
        <v>0</v>
      </c>
      <c r="Z30">
        <v>8.5914503999999994</v>
      </c>
      <c r="AA30">
        <v>17.350406713706374</v>
      </c>
      <c r="AB30">
        <v>17.351255999999996</v>
      </c>
      <c r="AC30">
        <v>8.5097494999999999</v>
      </c>
      <c r="AD30">
        <v>16.050652800000002</v>
      </c>
      <c r="AE30">
        <v>21.712782000000001</v>
      </c>
      <c r="AF30">
        <v>20.504999999999999</v>
      </c>
      <c r="AG30">
        <v>0</v>
      </c>
      <c r="AH30">
        <v>58.2288</v>
      </c>
      <c r="AI30">
        <v>7.1810803999999981</v>
      </c>
      <c r="AJ30">
        <v>0</v>
      </c>
      <c r="AK30">
        <v>22.574700000000004</v>
      </c>
      <c r="AL30">
        <v>9.5358999999999998</v>
      </c>
      <c r="AM30">
        <v>6.9405023999999989</v>
      </c>
      <c r="AN30">
        <v>0</v>
      </c>
      <c r="AO30">
        <v>0</v>
      </c>
      <c r="AP30">
        <v>1.9692191357421178</v>
      </c>
      <c r="AQ30">
        <v>43.145959999999995</v>
      </c>
      <c r="AR30">
        <v>4.8489999999999993</v>
      </c>
      <c r="AS30">
        <v>10.87072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792.35943564107788</v>
      </c>
      <c r="DN30">
        <v>27.719165516071101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196.00435780708921</v>
      </c>
      <c r="L31">
        <v>1.925179416839963</v>
      </c>
      <c r="M31">
        <v>63.76555293058837</v>
      </c>
      <c r="N31">
        <v>51.883489615283494</v>
      </c>
      <c r="O31">
        <v>73.28448327265879</v>
      </c>
      <c r="P31">
        <v>26.968840030326003</v>
      </c>
      <c r="Q31">
        <v>2.896551724137931</v>
      </c>
      <c r="R31">
        <v>4.8334295713035873</v>
      </c>
      <c r="S31">
        <v>3.8591605456453304</v>
      </c>
      <c r="T31">
        <v>0</v>
      </c>
      <c r="U31">
        <v>62.108614749641632</v>
      </c>
      <c r="V31">
        <v>7.9625978618421058</v>
      </c>
      <c r="W31">
        <v>19.860194515752628</v>
      </c>
      <c r="X31">
        <v>43.192105762675759</v>
      </c>
      <c r="Y31">
        <v>0</v>
      </c>
      <c r="Z31">
        <v>8.5914503999999994</v>
      </c>
      <c r="AA31">
        <v>17.350406713706374</v>
      </c>
      <c r="AB31">
        <v>17.351255999999996</v>
      </c>
      <c r="AC31">
        <v>8.5097494999999999</v>
      </c>
      <c r="AD31">
        <v>16.050652800000002</v>
      </c>
      <c r="AE31">
        <v>21.712782000000001</v>
      </c>
      <c r="AF31">
        <v>20.504999999999999</v>
      </c>
      <c r="AG31">
        <v>0</v>
      </c>
      <c r="AH31">
        <v>58.2288</v>
      </c>
      <c r="AI31">
        <v>7.1810803999999981</v>
      </c>
      <c r="AJ31">
        <v>0</v>
      </c>
      <c r="AK31">
        <v>22.574700000000004</v>
      </c>
      <c r="AL31">
        <v>9.5358999999999998</v>
      </c>
      <c r="AM31">
        <v>6.9405023999999989</v>
      </c>
      <c r="AN31">
        <v>0</v>
      </c>
      <c r="AO31">
        <v>0</v>
      </c>
      <c r="AP31">
        <v>1.9692191357421178</v>
      </c>
      <c r="AQ31">
        <v>43.145959999999995</v>
      </c>
      <c r="AR31">
        <v>6.3036999999999992</v>
      </c>
      <c r="AS31">
        <v>10.87072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807.13054260973206</v>
      </c>
      <c r="DN31">
        <v>28.235894543501118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193.00397465664477</v>
      </c>
      <c r="L32">
        <v>1.925179416839963</v>
      </c>
      <c r="M32">
        <v>63.76555293058837</v>
      </c>
      <c r="N32">
        <v>51.883489615283494</v>
      </c>
      <c r="O32">
        <v>73.28448327265879</v>
      </c>
      <c r="P32">
        <v>26.968840030326003</v>
      </c>
      <c r="Q32">
        <v>2.896551724137931</v>
      </c>
      <c r="R32">
        <v>4.8334295713035873</v>
      </c>
      <c r="S32">
        <v>3.8591605456453304</v>
      </c>
      <c r="T32">
        <v>0</v>
      </c>
      <c r="U32">
        <v>62.108614749641632</v>
      </c>
      <c r="V32">
        <v>7.9625978618421058</v>
      </c>
      <c r="W32">
        <v>19.860194515752628</v>
      </c>
      <c r="X32">
        <v>43.192105762675759</v>
      </c>
      <c r="Y32">
        <v>0</v>
      </c>
      <c r="Z32">
        <v>8.5914503999999994</v>
      </c>
      <c r="AA32">
        <v>11.451268431046206</v>
      </c>
      <c r="AB32">
        <v>17.351255999999996</v>
      </c>
      <c r="AC32">
        <v>8.5097494999999999</v>
      </c>
      <c r="AD32">
        <v>8.0067599999999999</v>
      </c>
      <c r="AE32">
        <v>21.712782000000001</v>
      </c>
      <c r="AF32">
        <v>20.504999999999999</v>
      </c>
      <c r="AG32">
        <v>0</v>
      </c>
      <c r="AH32">
        <v>58.2288</v>
      </c>
      <c r="AI32">
        <v>7.1810803999999981</v>
      </c>
      <c r="AJ32">
        <v>0</v>
      </c>
      <c r="AK32">
        <v>22.574700000000004</v>
      </c>
      <c r="AL32">
        <v>9.5358999999999998</v>
      </c>
      <c r="AM32">
        <v>6.9405023999999989</v>
      </c>
      <c r="AN32">
        <v>0</v>
      </c>
      <c r="AO32">
        <v>0</v>
      </c>
      <c r="AP32">
        <v>1.9692191357421178</v>
      </c>
      <c r="AQ32">
        <v>43.145959999999995</v>
      </c>
      <c r="AR32">
        <v>6.3036999999999992</v>
      </c>
      <c r="AS32">
        <v>10.87072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790.75994946230867</v>
      </c>
      <c r="DN32">
        <v>27.663073457820012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182.79017600051239</v>
      </c>
      <c r="L33">
        <v>1.9250413223140499</v>
      </c>
      <c r="M33">
        <v>63.76555293058837</v>
      </c>
      <c r="N33">
        <v>51.883489615283494</v>
      </c>
      <c r="O33">
        <v>73.28448327265879</v>
      </c>
      <c r="P33">
        <v>26.968840030326003</v>
      </c>
      <c r="Q33">
        <v>2.896551724137931</v>
      </c>
      <c r="R33">
        <v>4.8334295713035873</v>
      </c>
      <c r="S33">
        <v>3.8591605456453304</v>
      </c>
      <c r="T33">
        <v>0</v>
      </c>
      <c r="U33">
        <v>62.108614749641632</v>
      </c>
      <c r="V33">
        <v>7.9671000000000003</v>
      </c>
      <c r="W33">
        <v>19.861807381082556</v>
      </c>
      <c r="X33">
        <v>43.192105762675759</v>
      </c>
      <c r="Y33">
        <v>0</v>
      </c>
      <c r="Z33">
        <v>2.8638167999999995</v>
      </c>
      <c r="AA33">
        <v>5.8991382826601662</v>
      </c>
      <c r="AB33">
        <v>17.351255999999996</v>
      </c>
      <c r="AC33">
        <v>8.5097494999999999</v>
      </c>
      <c r="AD33">
        <v>4.0033799999999999</v>
      </c>
      <c r="AE33">
        <v>21.712782000000001</v>
      </c>
      <c r="AF33">
        <v>20.504999999999999</v>
      </c>
      <c r="AG33">
        <v>0</v>
      </c>
      <c r="AH33">
        <v>58.2288</v>
      </c>
      <c r="AI33">
        <v>1.6772999999999998</v>
      </c>
      <c r="AJ33">
        <v>0</v>
      </c>
      <c r="AK33">
        <v>22.574700000000004</v>
      </c>
      <c r="AL33">
        <v>9.5358999999999998</v>
      </c>
      <c r="AM33">
        <v>6.9405023999999989</v>
      </c>
      <c r="AN33">
        <v>0</v>
      </c>
      <c r="AO33">
        <v>0</v>
      </c>
      <c r="AP33">
        <v>1.6879021163503867</v>
      </c>
      <c r="AQ33">
        <v>43.145959999999995</v>
      </c>
      <c r="AR33">
        <v>6.3036999999999992</v>
      </c>
      <c r="AS33">
        <v>5.3171999999999997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755.17534922538198</v>
      </c>
      <c r="DN33">
        <v>26.418090779798323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181.001129092962</v>
      </c>
      <c r="L34">
        <v>1.9250413223140499</v>
      </c>
      <c r="M34">
        <v>63.76555293058837</v>
      </c>
      <c r="N34">
        <v>51.883489615283494</v>
      </c>
      <c r="O34">
        <v>73.28448327265879</v>
      </c>
      <c r="P34">
        <v>26.968840030326003</v>
      </c>
      <c r="Q34">
        <v>2.896551724137931</v>
      </c>
      <c r="R34">
        <v>4.8312239821251248</v>
      </c>
      <c r="S34">
        <v>3.8591605456453304</v>
      </c>
      <c r="T34">
        <v>0</v>
      </c>
      <c r="U34">
        <v>62.108614749641632</v>
      </c>
      <c r="V34">
        <v>7.966379969418961</v>
      </c>
      <c r="W34">
        <v>19.861807381082556</v>
      </c>
      <c r="X34">
        <v>43.192105762675759</v>
      </c>
      <c r="Y34">
        <v>0</v>
      </c>
      <c r="Z34">
        <v>0</v>
      </c>
      <c r="AA34">
        <v>0</v>
      </c>
      <c r="AB34">
        <v>11.567504</v>
      </c>
      <c r="AC34">
        <v>0</v>
      </c>
      <c r="AD34">
        <v>0</v>
      </c>
      <c r="AE34">
        <v>14.425599999999999</v>
      </c>
      <c r="AF34">
        <v>12.986500000000003</v>
      </c>
      <c r="AG34">
        <v>0</v>
      </c>
      <c r="AH34">
        <v>41.591999999999999</v>
      </c>
      <c r="AI34">
        <v>0</v>
      </c>
      <c r="AJ34">
        <v>0</v>
      </c>
      <c r="AK34">
        <v>22.574700000000004</v>
      </c>
      <c r="AL34">
        <v>18.204899999999999</v>
      </c>
      <c r="AM34">
        <v>4.6363679999999992</v>
      </c>
      <c r="AN34">
        <v>0</v>
      </c>
      <c r="AO34">
        <v>0</v>
      </c>
      <c r="AP34">
        <v>1.6879021163503867</v>
      </c>
      <c r="AQ34">
        <v>43.145959999999995</v>
      </c>
      <c r="AR34">
        <v>6.3036999999999992</v>
      </c>
      <c r="AS34">
        <v>4.1356000000000002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700.30660345605065</v>
      </c>
      <c r="DN34">
        <v>24.498511039159705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187.00164865359955</v>
      </c>
      <c r="L35">
        <v>1.9250343878954608</v>
      </c>
      <c r="M35">
        <v>63.76555293058837</v>
      </c>
      <c r="N35">
        <v>51.883489615283494</v>
      </c>
      <c r="O35">
        <v>73.28448327265879</v>
      </c>
      <c r="P35">
        <v>26.968840030326003</v>
      </c>
      <c r="Q35">
        <v>2.896551724137931</v>
      </c>
      <c r="R35">
        <v>4.8334295713035873</v>
      </c>
      <c r="S35">
        <v>3.8591605456453304</v>
      </c>
      <c r="T35">
        <v>0</v>
      </c>
      <c r="U35">
        <v>62.108614749641632</v>
      </c>
      <c r="V35">
        <v>7.9671000000000003</v>
      </c>
      <c r="W35">
        <v>19.861807381082556</v>
      </c>
      <c r="X35">
        <v>43.192105762675759</v>
      </c>
      <c r="Y35">
        <v>0</v>
      </c>
      <c r="Z35">
        <v>0</v>
      </c>
      <c r="AA35">
        <v>0</v>
      </c>
      <c r="AB35">
        <v>11.567504</v>
      </c>
      <c r="AC35">
        <v>0</v>
      </c>
      <c r="AD35">
        <v>0</v>
      </c>
      <c r="AE35">
        <v>7.2127999999999997</v>
      </c>
      <c r="AF35">
        <v>6.835</v>
      </c>
      <c r="AG35">
        <v>0</v>
      </c>
      <c r="AH35">
        <v>33.273599999999995</v>
      </c>
      <c r="AI35">
        <v>0</v>
      </c>
      <c r="AJ35">
        <v>0</v>
      </c>
      <c r="AK35">
        <v>22.574700000000004</v>
      </c>
      <c r="AL35">
        <v>52.880899999999997</v>
      </c>
      <c r="AM35">
        <v>2.3181839999999996</v>
      </c>
      <c r="AN35">
        <v>0</v>
      </c>
      <c r="AO35">
        <v>0</v>
      </c>
      <c r="AP35">
        <v>1.6879021163503867</v>
      </c>
      <c r="AQ35">
        <v>43.145959999999995</v>
      </c>
      <c r="AR35">
        <v>6.3036999999999992</v>
      </c>
      <c r="AS35">
        <v>4.1356000000000002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716.42142230088677</v>
      </c>
      <c r="DN35">
        <v>25.062246440302115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184.00139236981343</v>
      </c>
      <c r="L36">
        <v>1.9250343878954608</v>
      </c>
      <c r="M36">
        <v>63.76555293058837</v>
      </c>
      <c r="N36">
        <v>51.883489615283494</v>
      </c>
      <c r="O36">
        <v>73.28448327265879</v>
      </c>
      <c r="P36">
        <v>26.968840030326003</v>
      </c>
      <c r="Q36">
        <v>2.896551724137931</v>
      </c>
      <c r="R36">
        <v>4.8348720211827008</v>
      </c>
      <c r="S36">
        <v>3.8591605456453304</v>
      </c>
      <c r="T36">
        <v>0</v>
      </c>
      <c r="U36">
        <v>62.108614749641632</v>
      </c>
      <c r="V36">
        <v>7.9671000000000003</v>
      </c>
      <c r="W36">
        <v>19.861807381082556</v>
      </c>
      <c r="X36">
        <v>43.192105762675759</v>
      </c>
      <c r="Y36">
        <v>0</v>
      </c>
      <c r="Z36">
        <v>0</v>
      </c>
      <c r="AA36">
        <v>0</v>
      </c>
      <c r="AB36">
        <v>5.7837519999999998</v>
      </c>
      <c r="AC36">
        <v>0</v>
      </c>
      <c r="AD36">
        <v>0</v>
      </c>
      <c r="AE36">
        <v>7.2127999999999997</v>
      </c>
      <c r="AF36">
        <v>6.1515000000000004</v>
      </c>
      <c r="AG36">
        <v>0</v>
      </c>
      <c r="AH36">
        <v>25.371119999999998</v>
      </c>
      <c r="AI36">
        <v>0</v>
      </c>
      <c r="AJ36">
        <v>0</v>
      </c>
      <c r="AK36">
        <v>22.574700000000004</v>
      </c>
      <c r="AL36">
        <v>52.880899999999997</v>
      </c>
      <c r="AM36">
        <v>0</v>
      </c>
      <c r="AN36">
        <v>0</v>
      </c>
      <c r="AO36">
        <v>0</v>
      </c>
      <c r="AP36">
        <v>1.6879021163503867</v>
      </c>
      <c r="AQ36">
        <v>32.359470000000002</v>
      </c>
      <c r="AR36">
        <v>6.3036999999999992</v>
      </c>
      <c r="AS36">
        <v>4.1356000000000002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686.97819751490101</v>
      </c>
      <c r="DN36">
        <v>24.032251392381003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178.00271855773357</v>
      </c>
      <c r="L37">
        <v>1.9250343878954608</v>
      </c>
      <c r="M37">
        <v>63.76555293058837</v>
      </c>
      <c r="N37">
        <v>51.883489615283494</v>
      </c>
      <c r="O37">
        <v>73.28448327265879</v>
      </c>
      <c r="P37">
        <v>25.78953211736717</v>
      </c>
      <c r="Q37">
        <v>2.896551724137931</v>
      </c>
      <c r="R37">
        <v>4.8348720211827008</v>
      </c>
      <c r="S37">
        <v>3.8591605456453304</v>
      </c>
      <c r="T37">
        <v>0</v>
      </c>
      <c r="U37">
        <v>62.108614749641632</v>
      </c>
      <c r="V37">
        <v>7.9671000000000003</v>
      </c>
      <c r="W37">
        <v>19.861807381082556</v>
      </c>
      <c r="X37">
        <v>43.192105762675759</v>
      </c>
      <c r="Y37">
        <v>0</v>
      </c>
      <c r="Z37">
        <v>0</v>
      </c>
      <c r="AA37">
        <v>0</v>
      </c>
      <c r="AB37">
        <v>5.7837519999999998</v>
      </c>
      <c r="AC37">
        <v>0</v>
      </c>
      <c r="AD37">
        <v>0</v>
      </c>
      <c r="AE37">
        <v>7.2127999999999997</v>
      </c>
      <c r="AF37">
        <v>6.1515000000000004</v>
      </c>
      <c r="AG37">
        <v>0</v>
      </c>
      <c r="AH37">
        <v>19.340279999999996</v>
      </c>
      <c r="AI37">
        <v>0</v>
      </c>
      <c r="AJ37">
        <v>0</v>
      </c>
      <c r="AK37">
        <v>22.574700000000004</v>
      </c>
      <c r="AL37">
        <v>52.880899999999997</v>
      </c>
      <c r="AM37">
        <v>0</v>
      </c>
      <c r="AN37">
        <v>0</v>
      </c>
      <c r="AO37">
        <v>0</v>
      </c>
      <c r="AP37">
        <v>1.6879021163503867</v>
      </c>
      <c r="AQ37">
        <v>30.569000000000006</v>
      </c>
      <c r="AR37">
        <v>21.820499999999999</v>
      </c>
      <c r="AS37">
        <v>4.1356000000000002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687.47821404034642</v>
      </c>
      <c r="DN37">
        <v>24.04974314189689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172.00220728895866</v>
      </c>
      <c r="L38">
        <v>1.9250343878954608</v>
      </c>
      <c r="M38">
        <v>63.76555293058837</v>
      </c>
      <c r="N38">
        <v>51.883489615283494</v>
      </c>
      <c r="O38">
        <v>73.28448327265879</v>
      </c>
      <c r="P38">
        <v>25.78953211736717</v>
      </c>
      <c r="Q38">
        <v>2.896551724137931</v>
      </c>
      <c r="R38">
        <v>4.8348720211827008</v>
      </c>
      <c r="S38">
        <v>3.8591605456453304</v>
      </c>
      <c r="T38">
        <v>0</v>
      </c>
      <c r="U38">
        <v>62.108614749641632</v>
      </c>
      <c r="V38">
        <v>7.9671000000000003</v>
      </c>
      <c r="W38">
        <v>19.861807381082556</v>
      </c>
      <c r="X38">
        <v>43.192105762675759</v>
      </c>
      <c r="Y38">
        <v>0</v>
      </c>
      <c r="Z38">
        <v>0</v>
      </c>
      <c r="AA38">
        <v>0</v>
      </c>
      <c r="AB38">
        <v>5.7837519999999998</v>
      </c>
      <c r="AC38">
        <v>0</v>
      </c>
      <c r="AD38">
        <v>0</v>
      </c>
      <c r="AE38">
        <v>7.2127999999999997</v>
      </c>
      <c r="AF38">
        <v>6.1515000000000004</v>
      </c>
      <c r="AG38">
        <v>0</v>
      </c>
      <c r="AH38">
        <v>10.19004</v>
      </c>
      <c r="AI38">
        <v>0</v>
      </c>
      <c r="AJ38">
        <v>0</v>
      </c>
      <c r="AK38">
        <v>22.574700000000004</v>
      </c>
      <c r="AL38">
        <v>52.880899999999997</v>
      </c>
      <c r="AM38">
        <v>0</v>
      </c>
      <c r="AN38">
        <v>0</v>
      </c>
      <c r="AO38">
        <v>0</v>
      </c>
      <c r="AP38">
        <v>1.6879021163503867</v>
      </c>
      <c r="AQ38">
        <v>26.201999999999998</v>
      </c>
      <c r="AR38">
        <v>21.820499999999999</v>
      </c>
      <c r="AS38">
        <v>4.1356000000000002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668.62016267661647</v>
      </c>
      <c r="DN38">
        <v>23.390043236851803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175.00246650868112</v>
      </c>
      <c r="L39">
        <v>1.9250343878954608</v>
      </c>
      <c r="M39">
        <v>63.76555293058837</v>
      </c>
      <c r="N39">
        <v>51.883489615283494</v>
      </c>
      <c r="O39">
        <v>73.28448327265879</v>
      </c>
      <c r="P39">
        <v>25.78953211736717</v>
      </c>
      <c r="Q39">
        <v>2.896551724137931</v>
      </c>
      <c r="R39">
        <v>4.8348720211827008</v>
      </c>
      <c r="S39">
        <v>3.8591605456453304</v>
      </c>
      <c r="T39">
        <v>0</v>
      </c>
      <c r="U39">
        <v>62.108614749641632</v>
      </c>
      <c r="V39">
        <v>7.9671000000000003</v>
      </c>
      <c r="W39">
        <v>19.861807381082556</v>
      </c>
      <c r="X39">
        <v>43.192105762675759</v>
      </c>
      <c r="Y39">
        <v>0</v>
      </c>
      <c r="Z39">
        <v>0</v>
      </c>
      <c r="AA39">
        <v>0</v>
      </c>
      <c r="AB39">
        <v>5.7837519999999998</v>
      </c>
      <c r="AC39">
        <v>0</v>
      </c>
      <c r="AD39">
        <v>0</v>
      </c>
      <c r="AE39">
        <v>7.2127999999999997</v>
      </c>
      <c r="AF39">
        <v>6.1515000000000004</v>
      </c>
      <c r="AG39">
        <v>0</v>
      </c>
      <c r="AH39">
        <v>0</v>
      </c>
      <c r="AI39">
        <v>0</v>
      </c>
      <c r="AJ39">
        <v>0</v>
      </c>
      <c r="AK39">
        <v>22.574700000000004</v>
      </c>
      <c r="AL39">
        <v>9.5358999999999998</v>
      </c>
      <c r="AM39">
        <v>0</v>
      </c>
      <c r="AN39">
        <v>0</v>
      </c>
      <c r="AO39">
        <v>0</v>
      </c>
      <c r="AP39">
        <v>1.6879021163503867</v>
      </c>
      <c r="AQ39">
        <v>21.572980000000001</v>
      </c>
      <c r="AR39">
        <v>7.2734999999999976</v>
      </c>
      <c r="AS39">
        <v>7.089599999999999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604.11974152936364</v>
      </c>
      <c r="DN39">
        <v>21.13366360382723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165.00091324200912</v>
      </c>
      <c r="L40">
        <v>1.9250343878954608</v>
      </c>
      <c r="M40">
        <v>63.76555293058837</v>
      </c>
      <c r="N40">
        <v>51.883489615283494</v>
      </c>
      <c r="O40">
        <v>73.28448327265879</v>
      </c>
      <c r="P40">
        <v>25.78953211736717</v>
      </c>
      <c r="Q40">
        <v>2.896551724137931</v>
      </c>
      <c r="R40">
        <v>4.8348720211827008</v>
      </c>
      <c r="S40">
        <v>3.8591605456453304</v>
      </c>
      <c r="T40">
        <v>0</v>
      </c>
      <c r="U40">
        <v>62.108614749641632</v>
      </c>
      <c r="V40">
        <v>7.9671000000000003</v>
      </c>
      <c r="W40">
        <v>19.861807381082556</v>
      </c>
      <c r="X40">
        <v>43.192105762675759</v>
      </c>
      <c r="Y40">
        <v>0</v>
      </c>
      <c r="Z40">
        <v>0</v>
      </c>
      <c r="AA40">
        <v>0</v>
      </c>
      <c r="AB40">
        <v>5.7837519999999998</v>
      </c>
      <c r="AC40">
        <v>0</v>
      </c>
      <c r="AD40">
        <v>0</v>
      </c>
      <c r="AE40">
        <v>7.2127999999999997</v>
      </c>
      <c r="AF40">
        <v>6.1515000000000004</v>
      </c>
      <c r="AG40">
        <v>0</v>
      </c>
      <c r="AH40">
        <v>0</v>
      </c>
      <c r="AI40">
        <v>0</v>
      </c>
      <c r="AJ40">
        <v>0</v>
      </c>
      <c r="AK40">
        <v>22.574700000000004</v>
      </c>
      <c r="AL40">
        <v>9.5358999999999998</v>
      </c>
      <c r="AM40">
        <v>0</v>
      </c>
      <c r="AN40">
        <v>0</v>
      </c>
      <c r="AO40">
        <v>0</v>
      </c>
      <c r="AP40">
        <v>1.6879021163503867</v>
      </c>
      <c r="AQ40">
        <v>10.786490000000001</v>
      </c>
      <c r="AR40">
        <v>7.2734999999999976</v>
      </c>
      <c r="AS40">
        <v>7.089599999999999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584.03433426373999</v>
      </c>
      <c r="DN40">
        <v>20.431027602778798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165.99849276527331</v>
      </c>
      <c r="L41">
        <v>1.9250343878954608</v>
      </c>
      <c r="M41">
        <v>63.76555293058837</v>
      </c>
      <c r="N41">
        <v>51.883489615283494</v>
      </c>
      <c r="O41">
        <v>73.28448327265879</v>
      </c>
      <c r="P41">
        <v>25.78953211736717</v>
      </c>
      <c r="Q41">
        <v>2.896551724137931</v>
      </c>
      <c r="R41">
        <v>4.8348720211827008</v>
      </c>
      <c r="S41">
        <v>3.8591605456453304</v>
      </c>
      <c r="T41">
        <v>0</v>
      </c>
      <c r="U41">
        <v>62.108614749641632</v>
      </c>
      <c r="V41">
        <v>7.9625978618421058</v>
      </c>
      <c r="W41">
        <v>19.860194515752628</v>
      </c>
      <c r="X41">
        <v>43.192105762675759</v>
      </c>
      <c r="Y41">
        <v>0</v>
      </c>
      <c r="Z41">
        <v>0</v>
      </c>
      <c r="AA41">
        <v>0</v>
      </c>
      <c r="AB41">
        <v>5.7837519999999998</v>
      </c>
      <c r="AC41">
        <v>0</v>
      </c>
      <c r="AD41">
        <v>0</v>
      </c>
      <c r="AE41">
        <v>7.2127999999999997</v>
      </c>
      <c r="AF41">
        <v>6.1515000000000004</v>
      </c>
      <c r="AG41">
        <v>0</v>
      </c>
      <c r="AH41">
        <v>0</v>
      </c>
      <c r="AI41">
        <v>0</v>
      </c>
      <c r="AJ41">
        <v>0</v>
      </c>
      <c r="AK41">
        <v>22.574700000000004</v>
      </c>
      <c r="AL41">
        <v>9.5358999999999998</v>
      </c>
      <c r="AM41">
        <v>0</v>
      </c>
      <c r="AN41">
        <v>0</v>
      </c>
      <c r="AO41">
        <v>0</v>
      </c>
      <c r="AP41">
        <v>1.6879021163503867</v>
      </c>
      <c r="AQ41">
        <v>0</v>
      </c>
      <c r="AR41">
        <v>7.2734999999999976</v>
      </c>
      <c r="AS41">
        <v>7.089599999999999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574.57038043349019</v>
      </c>
      <c r="DN41">
        <v>20.09995595280504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171.99707074159056</v>
      </c>
      <c r="L42">
        <v>1.9250343878954608</v>
      </c>
      <c r="M42">
        <v>63.76555293058837</v>
      </c>
      <c r="N42">
        <v>51.883489615283494</v>
      </c>
      <c r="O42">
        <v>73.28448327265879</v>
      </c>
      <c r="P42">
        <v>25.78953211736717</v>
      </c>
      <c r="Q42">
        <v>2.896551724137931</v>
      </c>
      <c r="R42">
        <v>4.8348720211827008</v>
      </c>
      <c r="S42">
        <v>3.8591605456453304</v>
      </c>
      <c r="T42">
        <v>0</v>
      </c>
      <c r="U42">
        <v>62.108614749641632</v>
      </c>
      <c r="V42">
        <v>7.9625978618421058</v>
      </c>
      <c r="W42">
        <v>19.860194515752628</v>
      </c>
      <c r="X42">
        <v>43.192105762675759</v>
      </c>
      <c r="Y42">
        <v>0</v>
      </c>
      <c r="Z42">
        <v>0</v>
      </c>
      <c r="AA42">
        <v>0</v>
      </c>
      <c r="AB42">
        <v>5.7837519999999998</v>
      </c>
      <c r="AC42">
        <v>0</v>
      </c>
      <c r="AD42">
        <v>0</v>
      </c>
      <c r="AE42">
        <v>7.2127999999999997</v>
      </c>
      <c r="AF42">
        <v>6.1515000000000004</v>
      </c>
      <c r="AG42">
        <v>0</v>
      </c>
      <c r="AH42">
        <v>0</v>
      </c>
      <c r="AI42">
        <v>0</v>
      </c>
      <c r="AJ42">
        <v>0</v>
      </c>
      <c r="AK42">
        <v>22.574700000000004</v>
      </c>
      <c r="AL42">
        <v>9.5358999999999998</v>
      </c>
      <c r="AM42">
        <v>0</v>
      </c>
      <c r="AN42">
        <v>0</v>
      </c>
      <c r="AO42">
        <v>0</v>
      </c>
      <c r="AP42">
        <v>1.6879021163503867</v>
      </c>
      <c r="AQ42">
        <v>0</v>
      </c>
      <c r="AR42">
        <v>7.2734999999999976</v>
      </c>
      <c r="AS42">
        <v>7.089599999999999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580.36620647420796</v>
      </c>
      <c r="DN42">
        <v>20.302707888404548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172.99781341107874</v>
      </c>
      <c r="L43">
        <v>1.9250343878954608</v>
      </c>
      <c r="M43">
        <v>63.76555293058837</v>
      </c>
      <c r="N43">
        <v>51.883489615283494</v>
      </c>
      <c r="O43">
        <v>73.28448327265879</v>
      </c>
      <c r="P43">
        <v>25.78953211736717</v>
      </c>
      <c r="Q43">
        <v>2.896551724137931</v>
      </c>
      <c r="R43">
        <v>4.8348720211827008</v>
      </c>
      <c r="S43">
        <v>3.8591605456453304</v>
      </c>
      <c r="T43">
        <v>0</v>
      </c>
      <c r="U43">
        <v>62.108614749641632</v>
      </c>
      <c r="V43">
        <v>7.9671000000000003</v>
      </c>
      <c r="W43">
        <v>19.861807381082556</v>
      </c>
      <c r="X43">
        <v>43.192105762675759</v>
      </c>
      <c r="Y43">
        <v>0</v>
      </c>
      <c r="Z43">
        <v>0</v>
      </c>
      <c r="AA43">
        <v>0</v>
      </c>
      <c r="AB43">
        <v>5.7837519999999998</v>
      </c>
      <c r="AC43">
        <v>0</v>
      </c>
      <c r="AD43">
        <v>0</v>
      </c>
      <c r="AE43">
        <v>7.2127999999999997</v>
      </c>
      <c r="AF43">
        <v>6.1515000000000004</v>
      </c>
      <c r="AG43">
        <v>0</v>
      </c>
      <c r="AH43">
        <v>0</v>
      </c>
      <c r="AI43">
        <v>0</v>
      </c>
      <c r="AJ43">
        <v>0</v>
      </c>
      <c r="AK43">
        <v>22.574700000000004</v>
      </c>
      <c r="AL43">
        <v>9.5358999999999998</v>
      </c>
      <c r="AM43">
        <v>0</v>
      </c>
      <c r="AN43">
        <v>0</v>
      </c>
      <c r="AO43">
        <v>0</v>
      </c>
      <c r="AP43">
        <v>2.2505361551338483</v>
      </c>
      <c r="AQ43">
        <v>0</v>
      </c>
      <c r="AR43">
        <v>6.9825599999999985</v>
      </c>
      <c r="AS43">
        <v>7.089599999999999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581.60151037913624</v>
      </c>
      <c r="DN43">
        <v>20.345955695235745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164.99772807593274</v>
      </c>
      <c r="L44">
        <v>1.9250343878954608</v>
      </c>
      <c r="M44">
        <v>63.76555293058837</v>
      </c>
      <c r="N44">
        <v>51.883489615283494</v>
      </c>
      <c r="O44">
        <v>73.28448327265879</v>
      </c>
      <c r="P44">
        <v>25.78953211736717</v>
      </c>
      <c r="Q44">
        <v>2.896551724137931</v>
      </c>
      <c r="R44">
        <v>4.8348720211827008</v>
      </c>
      <c r="S44">
        <v>3.8591605456453304</v>
      </c>
      <c r="T44">
        <v>0</v>
      </c>
      <c r="U44">
        <v>62.108614749641632</v>
      </c>
      <c r="V44">
        <v>7.9671000000000003</v>
      </c>
      <c r="W44">
        <v>19.861807381082556</v>
      </c>
      <c r="X44">
        <v>43.192105762675759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7.2127999999999997</v>
      </c>
      <c r="AF44">
        <v>6.1515000000000004</v>
      </c>
      <c r="AG44">
        <v>0</v>
      </c>
      <c r="AH44">
        <v>0</v>
      </c>
      <c r="AI44">
        <v>0</v>
      </c>
      <c r="AJ44">
        <v>0</v>
      </c>
      <c r="AK44">
        <v>22.574700000000004</v>
      </c>
      <c r="AL44">
        <v>9.5358999999999998</v>
      </c>
      <c r="AM44">
        <v>0</v>
      </c>
      <c r="AN44">
        <v>0</v>
      </c>
      <c r="AO44">
        <v>0</v>
      </c>
      <c r="AP44">
        <v>2.2505361551338483</v>
      </c>
      <c r="AQ44">
        <v>0</v>
      </c>
      <c r="AR44">
        <v>6.9825599999999985</v>
      </c>
      <c r="AS44">
        <v>7.089599999999999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568.28356659133385</v>
      </c>
      <c r="DN44">
        <v>19.880062147892041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175.99808337326309</v>
      </c>
      <c r="L45">
        <v>1.9250343878954608</v>
      </c>
      <c r="M45">
        <v>63.76555293058837</v>
      </c>
      <c r="N45">
        <v>51.883489615283494</v>
      </c>
      <c r="O45">
        <v>73.28448327265879</v>
      </c>
      <c r="P45">
        <v>25.78953211736717</v>
      </c>
      <c r="Q45">
        <v>2.896551724137931</v>
      </c>
      <c r="R45">
        <v>4.8348720211827008</v>
      </c>
      <c r="S45">
        <v>3.8591605456453304</v>
      </c>
      <c r="T45">
        <v>0</v>
      </c>
      <c r="U45">
        <v>62.108614749641632</v>
      </c>
      <c r="V45">
        <v>7.9671000000000003</v>
      </c>
      <c r="W45">
        <v>19.861807381082556</v>
      </c>
      <c r="X45">
        <v>43.192105762675759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7.2375940000000005</v>
      </c>
      <c r="AF45">
        <v>6.1515000000000004</v>
      </c>
      <c r="AG45">
        <v>0</v>
      </c>
      <c r="AH45">
        <v>0</v>
      </c>
      <c r="AI45">
        <v>0</v>
      </c>
      <c r="AJ45">
        <v>0</v>
      </c>
      <c r="AK45">
        <v>22.574700000000004</v>
      </c>
      <c r="AL45">
        <v>9.5358999999999998</v>
      </c>
      <c r="AM45">
        <v>0</v>
      </c>
      <c r="AN45">
        <v>0</v>
      </c>
      <c r="AO45">
        <v>0</v>
      </c>
      <c r="AP45">
        <v>5.2364349989576828</v>
      </c>
      <c r="AQ45">
        <v>0</v>
      </c>
      <c r="AR45">
        <v>6.9825599999999985</v>
      </c>
      <c r="AS45">
        <v>9.7482000000000006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584.38960540866856</v>
      </c>
      <c r="DN45">
        <v>20.443671471711312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169.99753573188761</v>
      </c>
      <c r="L46">
        <v>1.9250343878954608</v>
      </c>
      <c r="M46">
        <v>63.76555293058837</v>
      </c>
      <c r="N46">
        <v>51.883489615283494</v>
      </c>
      <c r="O46">
        <v>73.28448327265879</v>
      </c>
      <c r="P46">
        <v>25.78953211736717</v>
      </c>
      <c r="Q46">
        <v>2.896551724137931</v>
      </c>
      <c r="R46">
        <v>4.8303963011889035</v>
      </c>
      <c r="S46">
        <v>3.8591605456453304</v>
      </c>
      <c r="T46">
        <v>0</v>
      </c>
      <c r="U46">
        <v>62.108614749641632</v>
      </c>
      <c r="V46">
        <v>7.9671000000000003</v>
      </c>
      <c r="W46">
        <v>19.861807381082556</v>
      </c>
      <c r="X46">
        <v>43.192105762675759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6.1515000000000004</v>
      </c>
      <c r="AG46">
        <v>0</v>
      </c>
      <c r="AH46">
        <v>0</v>
      </c>
      <c r="AI46">
        <v>0</v>
      </c>
      <c r="AJ46">
        <v>0</v>
      </c>
      <c r="AK46">
        <v>22.574700000000004</v>
      </c>
      <c r="AL46">
        <v>9.5358999999999998</v>
      </c>
      <c r="AM46">
        <v>0</v>
      </c>
      <c r="AN46">
        <v>0</v>
      </c>
      <c r="AO46">
        <v>0</v>
      </c>
      <c r="AP46">
        <v>5.2364349989576828</v>
      </c>
      <c r="AQ46">
        <v>0</v>
      </c>
      <c r="AR46">
        <v>6.9825599999999985</v>
      </c>
      <c r="AS46">
        <v>9.7482000000000006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578.58755183691369</v>
      </c>
      <c r="DN46">
        <v>20.240701682096976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187.99727631758137</v>
      </c>
      <c r="L47">
        <v>1.9250343878954608</v>
      </c>
      <c r="M47">
        <v>63.76555293058837</v>
      </c>
      <c r="N47">
        <v>51.883489615283494</v>
      </c>
      <c r="O47">
        <v>73.28448327265879</v>
      </c>
      <c r="P47">
        <v>25.78953211736717</v>
      </c>
      <c r="Q47">
        <v>2.896551724137931</v>
      </c>
      <c r="R47">
        <v>4.8325435073627849</v>
      </c>
      <c r="S47">
        <v>3.8591605456453304</v>
      </c>
      <c r="T47">
        <v>0</v>
      </c>
      <c r="U47">
        <v>62.108614749641632</v>
      </c>
      <c r="V47">
        <v>7.9671000000000003</v>
      </c>
      <c r="W47">
        <v>19.860194515752628</v>
      </c>
      <c r="X47">
        <v>43.192105762675759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6.1515000000000004</v>
      </c>
      <c r="AG47">
        <v>0</v>
      </c>
      <c r="AH47">
        <v>0</v>
      </c>
      <c r="AI47">
        <v>0</v>
      </c>
      <c r="AJ47">
        <v>0</v>
      </c>
      <c r="AK47">
        <v>22.574700000000004</v>
      </c>
      <c r="AL47">
        <v>9.5358999999999998</v>
      </c>
      <c r="AM47">
        <v>0</v>
      </c>
      <c r="AN47">
        <v>0</v>
      </c>
      <c r="AO47">
        <v>0</v>
      </c>
      <c r="AP47">
        <v>5.2364349989576828</v>
      </c>
      <c r="AQ47">
        <v>0</v>
      </c>
      <c r="AR47">
        <v>6.9825599999999985</v>
      </c>
      <c r="AS47">
        <v>9.7482000000000006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595.97941718969298</v>
      </c>
      <c r="DN47">
        <v>20.84911125585538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153.01203820042386</v>
      </c>
      <c r="L48">
        <v>1.9250343878954608</v>
      </c>
      <c r="M48">
        <v>63.76555293058837</v>
      </c>
      <c r="N48">
        <v>51.883489615283494</v>
      </c>
      <c r="O48">
        <v>73.28448327265879</v>
      </c>
      <c r="P48">
        <v>25.78953211736717</v>
      </c>
      <c r="Q48">
        <v>2.896551724137931</v>
      </c>
      <c r="R48">
        <v>4.8325435073627849</v>
      </c>
      <c r="S48">
        <v>3.8591605456453304</v>
      </c>
      <c r="T48">
        <v>0</v>
      </c>
      <c r="U48">
        <v>62.108614749641632</v>
      </c>
      <c r="V48">
        <v>7.9671000000000003</v>
      </c>
      <c r="W48">
        <v>19.860194515752628</v>
      </c>
      <c r="X48">
        <v>43.192105762675759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6.1515000000000004</v>
      </c>
      <c r="AG48">
        <v>0</v>
      </c>
      <c r="AH48">
        <v>0</v>
      </c>
      <c r="AI48">
        <v>0</v>
      </c>
      <c r="AJ48">
        <v>0</v>
      </c>
      <c r="AK48">
        <v>22.574700000000004</v>
      </c>
      <c r="AL48">
        <v>9.5358999999999998</v>
      </c>
      <c r="AM48">
        <v>0</v>
      </c>
      <c r="AN48">
        <v>0</v>
      </c>
      <c r="AO48">
        <v>0</v>
      </c>
      <c r="AP48">
        <v>1.4065850969586555</v>
      </c>
      <c r="AQ48">
        <v>0</v>
      </c>
      <c r="AR48">
        <v>6.9825599999999985</v>
      </c>
      <c r="AS48">
        <v>9.7482000000000006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558.4765038926032</v>
      </c>
      <c r="DN48">
        <v>19.536936533788808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139.99972027972029</v>
      </c>
      <c r="L49">
        <v>1.9250343878954608</v>
      </c>
      <c r="M49">
        <v>63.76555293058837</v>
      </c>
      <c r="N49">
        <v>51.883489615283494</v>
      </c>
      <c r="O49">
        <v>73.28448327265879</v>
      </c>
      <c r="P49">
        <v>25.78953211736717</v>
      </c>
      <c r="Q49">
        <v>2.896551724137931</v>
      </c>
      <c r="R49">
        <v>4.8325435073627849</v>
      </c>
      <c r="S49">
        <v>3.8591605456453304</v>
      </c>
      <c r="T49">
        <v>0</v>
      </c>
      <c r="U49">
        <v>62.108614749641632</v>
      </c>
      <c r="V49">
        <v>7.2846992211720236</v>
      </c>
      <c r="W49">
        <v>19.860194515752628</v>
      </c>
      <c r="X49">
        <v>43.192105762675759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6.1515000000000004</v>
      </c>
      <c r="AG49">
        <v>0</v>
      </c>
      <c r="AH49">
        <v>0</v>
      </c>
      <c r="AI49">
        <v>0</v>
      </c>
      <c r="AJ49">
        <v>0</v>
      </c>
      <c r="AK49">
        <v>22.574700000000004</v>
      </c>
      <c r="AL49">
        <v>9.5358999999999998</v>
      </c>
      <c r="AM49">
        <v>0</v>
      </c>
      <c r="AN49">
        <v>0</v>
      </c>
      <c r="AO49">
        <v>0</v>
      </c>
      <c r="AP49">
        <v>1.4065850969586555</v>
      </c>
      <c r="AQ49">
        <v>0</v>
      </c>
      <c r="AR49">
        <v>6.9825599999999985</v>
      </c>
      <c r="AS49">
        <v>9.7482000000000006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545.24466658971699</v>
      </c>
      <c r="DN49">
        <v>19.074055137143386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140.00339203985865</v>
      </c>
      <c r="L50">
        <v>1.9250343878954608</v>
      </c>
      <c r="M50">
        <v>63.76555293058837</v>
      </c>
      <c r="N50">
        <v>51.883489615283494</v>
      </c>
      <c r="O50">
        <v>73.28448327265879</v>
      </c>
      <c r="P50">
        <v>25.78953211736717</v>
      </c>
      <c r="Q50">
        <v>2.896551724137931</v>
      </c>
      <c r="R50">
        <v>4.8325435073627849</v>
      </c>
      <c r="S50">
        <v>3.8591605456453304</v>
      </c>
      <c r="T50">
        <v>0</v>
      </c>
      <c r="U50">
        <v>62.108614749641632</v>
      </c>
      <c r="V50">
        <v>7.9711652249134941</v>
      </c>
      <c r="W50">
        <v>19.860174686788156</v>
      </c>
      <c r="X50">
        <v>43.188836348929811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6.1515000000000004</v>
      </c>
      <c r="AG50">
        <v>0</v>
      </c>
      <c r="AH50">
        <v>0</v>
      </c>
      <c r="AI50">
        <v>0</v>
      </c>
      <c r="AJ50">
        <v>0</v>
      </c>
      <c r="AK50">
        <v>22.574700000000004</v>
      </c>
      <c r="AL50">
        <v>9.5358999999999998</v>
      </c>
      <c r="AM50">
        <v>0</v>
      </c>
      <c r="AN50">
        <v>0</v>
      </c>
      <c r="AO50">
        <v>0</v>
      </c>
      <c r="AP50">
        <v>1.4065850969586555</v>
      </c>
      <c r="AQ50">
        <v>0</v>
      </c>
      <c r="AR50">
        <v>6.9825599999999985</v>
      </c>
      <c r="AS50">
        <v>9.7482000000000006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545.90829978161935</v>
      </c>
      <c r="DN50">
        <v>19.097270466410517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139.99972027972029</v>
      </c>
      <c r="L51">
        <v>1.9250343878954608</v>
      </c>
      <c r="M51">
        <v>63.76555293058837</v>
      </c>
      <c r="N51">
        <v>51.883489615283494</v>
      </c>
      <c r="O51">
        <v>73.28448327265879</v>
      </c>
      <c r="P51">
        <v>25.78953211736717</v>
      </c>
      <c r="Q51">
        <v>2.896551724137931</v>
      </c>
      <c r="R51">
        <v>4.8325435073627849</v>
      </c>
      <c r="S51">
        <v>3.8591605456453304</v>
      </c>
      <c r="T51">
        <v>0</v>
      </c>
      <c r="U51">
        <v>62.108614749641632</v>
      </c>
      <c r="V51">
        <v>7.9711652249134941</v>
      </c>
      <c r="W51">
        <v>19.860174686788156</v>
      </c>
      <c r="X51">
        <v>43.188836348929811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6.1515000000000004</v>
      </c>
      <c r="AG51">
        <v>0</v>
      </c>
      <c r="AH51">
        <v>0</v>
      </c>
      <c r="AI51">
        <v>0</v>
      </c>
      <c r="AJ51">
        <v>0</v>
      </c>
      <c r="AK51">
        <v>22.574700000000004</v>
      </c>
      <c r="AL51">
        <v>9.5358999999999998</v>
      </c>
      <c r="AM51">
        <v>0</v>
      </c>
      <c r="AN51">
        <v>0</v>
      </c>
      <c r="AO51">
        <v>0</v>
      </c>
      <c r="AP51">
        <v>1.4065850969586555</v>
      </c>
      <c r="AQ51">
        <v>0</v>
      </c>
      <c r="AR51">
        <v>4.8489999999999993</v>
      </c>
      <c r="AS51">
        <v>6.498800000000001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540.70373636822137</v>
      </c>
      <c r="DN51">
        <v>18.915202119670123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139.99972027972029</v>
      </c>
      <c r="L52">
        <v>1.9250343878954608</v>
      </c>
      <c r="M52">
        <v>63.76555293058837</v>
      </c>
      <c r="N52">
        <v>51.883489615283494</v>
      </c>
      <c r="O52">
        <v>73.28448327265879</v>
      </c>
      <c r="P52">
        <v>25.78953211736717</v>
      </c>
      <c r="Q52">
        <v>2.896551724137931</v>
      </c>
      <c r="R52">
        <v>4.8325435073627849</v>
      </c>
      <c r="S52">
        <v>3.8591605456453304</v>
      </c>
      <c r="T52">
        <v>0</v>
      </c>
      <c r="U52">
        <v>62.108614749641632</v>
      </c>
      <c r="V52">
        <v>7.9711652249134941</v>
      </c>
      <c r="W52">
        <v>19.860174686788156</v>
      </c>
      <c r="X52">
        <v>43.188836348929811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6.1515000000000004</v>
      </c>
      <c r="AG52">
        <v>0</v>
      </c>
      <c r="AH52">
        <v>0</v>
      </c>
      <c r="AI52">
        <v>0</v>
      </c>
      <c r="AJ52">
        <v>0</v>
      </c>
      <c r="AK52">
        <v>22.574700000000004</v>
      </c>
      <c r="AL52">
        <v>9.5358999999999998</v>
      </c>
      <c r="AM52">
        <v>0</v>
      </c>
      <c r="AN52">
        <v>0</v>
      </c>
      <c r="AO52">
        <v>0</v>
      </c>
      <c r="AP52">
        <v>1.4065850969586555</v>
      </c>
      <c r="AQ52">
        <v>0</v>
      </c>
      <c r="AR52">
        <v>4.8489999999999993</v>
      </c>
      <c r="AS52">
        <v>6.498800000000001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540.70373636822137</v>
      </c>
      <c r="DN52">
        <v>18.915202119670123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140.00339203985865</v>
      </c>
      <c r="L53">
        <v>1.9250343878954608</v>
      </c>
      <c r="M53">
        <v>63.76555293058837</v>
      </c>
      <c r="N53">
        <v>51.883489615283494</v>
      </c>
      <c r="O53">
        <v>73.28448327265879</v>
      </c>
      <c r="P53">
        <v>25.78953211736717</v>
      </c>
      <c r="Q53">
        <v>2.896551724137931</v>
      </c>
      <c r="R53">
        <v>4.8325435073627849</v>
      </c>
      <c r="S53">
        <v>3.8591605456453304</v>
      </c>
      <c r="T53">
        <v>0</v>
      </c>
      <c r="U53">
        <v>62.108614749641632</v>
      </c>
      <c r="V53">
        <v>7.9711652249134941</v>
      </c>
      <c r="W53">
        <v>19.860174686788156</v>
      </c>
      <c r="X53">
        <v>43.188836348929811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6.1515000000000004</v>
      </c>
      <c r="AG53">
        <v>0</v>
      </c>
      <c r="AH53">
        <v>0</v>
      </c>
      <c r="AI53">
        <v>0</v>
      </c>
      <c r="AJ53">
        <v>0</v>
      </c>
      <c r="AK53">
        <v>22.574700000000004</v>
      </c>
      <c r="AL53">
        <v>9.5358999999999998</v>
      </c>
      <c r="AM53">
        <v>0</v>
      </c>
      <c r="AN53">
        <v>0</v>
      </c>
      <c r="AO53">
        <v>0</v>
      </c>
      <c r="AP53">
        <v>1.4065850969586555</v>
      </c>
      <c r="AQ53">
        <v>0</v>
      </c>
      <c r="AR53">
        <v>4.8489999999999993</v>
      </c>
      <c r="AS53">
        <v>6.498800000000001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540.70728402286693</v>
      </c>
      <c r="DN53">
        <v>18.915326225162811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140.00190806591502</v>
      </c>
      <c r="L54">
        <v>1.9250343878954608</v>
      </c>
      <c r="M54">
        <v>63.76555293058837</v>
      </c>
      <c r="N54">
        <v>51.883489615283494</v>
      </c>
      <c r="O54">
        <v>73.28448327265879</v>
      </c>
      <c r="P54">
        <v>25.78953211736717</v>
      </c>
      <c r="Q54">
        <v>2.896551724137931</v>
      </c>
      <c r="R54">
        <v>4.8325435073627849</v>
      </c>
      <c r="S54">
        <v>3.8591605456453304</v>
      </c>
      <c r="T54">
        <v>0</v>
      </c>
      <c r="U54">
        <v>62.108614749641632</v>
      </c>
      <c r="V54">
        <v>7.9711652249134941</v>
      </c>
      <c r="W54">
        <v>19.860174686788156</v>
      </c>
      <c r="X54">
        <v>43.188836348929811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6.1515000000000004</v>
      </c>
      <c r="AG54">
        <v>0</v>
      </c>
      <c r="AH54">
        <v>0</v>
      </c>
      <c r="AI54">
        <v>0</v>
      </c>
      <c r="AJ54">
        <v>0</v>
      </c>
      <c r="AK54">
        <v>22.574700000000004</v>
      </c>
      <c r="AL54">
        <v>9.5358999999999998</v>
      </c>
      <c r="AM54">
        <v>0</v>
      </c>
      <c r="AN54">
        <v>0</v>
      </c>
      <c r="AO54">
        <v>0</v>
      </c>
      <c r="AP54">
        <v>1.4065850969586555</v>
      </c>
      <c r="AQ54">
        <v>0</v>
      </c>
      <c r="AR54">
        <v>4.8489999999999993</v>
      </c>
      <c r="AS54">
        <v>6.498800000000001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540.70585020724263</v>
      </c>
      <c r="DN54">
        <v>18.9152760668435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140.00339203985865</v>
      </c>
      <c r="L55">
        <v>1.9250343878954608</v>
      </c>
      <c r="M55">
        <v>63.76555293058837</v>
      </c>
      <c r="N55">
        <v>51.883489615283494</v>
      </c>
      <c r="O55">
        <v>73.28448327265879</v>
      </c>
      <c r="P55">
        <v>25.78953211736717</v>
      </c>
      <c r="Q55">
        <v>2.896551724137931</v>
      </c>
      <c r="R55">
        <v>4.8325435073627849</v>
      </c>
      <c r="S55">
        <v>3.8591605456453304</v>
      </c>
      <c r="T55">
        <v>0</v>
      </c>
      <c r="U55">
        <v>62.108614749641632</v>
      </c>
      <c r="V55">
        <v>7.9711652249134941</v>
      </c>
      <c r="W55">
        <v>20.118630862718248</v>
      </c>
      <c r="X55">
        <v>43.188836348929811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7.2375940000000005</v>
      </c>
      <c r="AF55">
        <v>6.1515000000000004</v>
      </c>
      <c r="AG55">
        <v>0</v>
      </c>
      <c r="AH55">
        <v>0</v>
      </c>
      <c r="AI55">
        <v>0</v>
      </c>
      <c r="AJ55">
        <v>0</v>
      </c>
      <c r="AK55">
        <v>22.574700000000004</v>
      </c>
      <c r="AL55">
        <v>9.5358999999999998</v>
      </c>
      <c r="AM55">
        <v>0</v>
      </c>
      <c r="AN55">
        <v>0</v>
      </c>
      <c r="AO55">
        <v>0</v>
      </c>
      <c r="AP55">
        <v>1.4065850969586555</v>
      </c>
      <c r="AQ55">
        <v>0</v>
      </c>
      <c r="AR55">
        <v>6.9825599999999985</v>
      </c>
      <c r="AS55">
        <v>4.7263999999999999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541.30595745962671</v>
      </c>
      <c r="DN55">
        <v>18.936268964333195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140.00079613306798</v>
      </c>
      <c r="L56">
        <v>1.9250343878954608</v>
      </c>
      <c r="M56">
        <v>63.76555293058837</v>
      </c>
      <c r="N56">
        <v>51.883489615283494</v>
      </c>
      <c r="O56">
        <v>73.28448327265879</v>
      </c>
      <c r="P56">
        <v>25.78953211736717</v>
      </c>
      <c r="Q56">
        <v>2.896551724137931</v>
      </c>
      <c r="R56">
        <v>4.8325435073627849</v>
      </c>
      <c r="S56">
        <v>3.8591605456453304</v>
      </c>
      <c r="T56">
        <v>0</v>
      </c>
      <c r="U56">
        <v>62.108614749641632</v>
      </c>
      <c r="V56">
        <v>7.9671000000000003</v>
      </c>
      <c r="W56">
        <v>19.862215389948009</v>
      </c>
      <c r="X56">
        <v>43.188836348929811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7.2375940000000005</v>
      </c>
      <c r="AF56">
        <v>6.1515000000000004</v>
      </c>
      <c r="AG56">
        <v>0</v>
      </c>
      <c r="AH56">
        <v>0</v>
      </c>
      <c r="AI56">
        <v>0</v>
      </c>
      <c r="AJ56">
        <v>0</v>
      </c>
      <c r="AK56">
        <v>22.574700000000004</v>
      </c>
      <c r="AL56">
        <v>9.5358999999999998</v>
      </c>
      <c r="AM56">
        <v>0</v>
      </c>
      <c r="AN56">
        <v>0</v>
      </c>
      <c r="AO56">
        <v>0</v>
      </c>
      <c r="AP56">
        <v>1.4065850969586555</v>
      </c>
      <c r="AQ56">
        <v>0</v>
      </c>
      <c r="AR56">
        <v>6.9825599999999985</v>
      </c>
      <c r="AS56">
        <v>4.7263999999999999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541.05177272461901</v>
      </c>
      <c r="DN56">
        <v>18.9273770948665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139.99793009639836</v>
      </c>
      <c r="L57">
        <v>1.9250343878954608</v>
      </c>
      <c r="M57">
        <v>63.76555293058837</v>
      </c>
      <c r="N57">
        <v>51.883489615283494</v>
      </c>
      <c r="O57">
        <v>73.28448327265879</v>
      </c>
      <c r="P57">
        <v>25.78953211736717</v>
      </c>
      <c r="Q57">
        <v>2.896551724137931</v>
      </c>
      <c r="R57">
        <v>4.8325435073627849</v>
      </c>
      <c r="S57">
        <v>3.8591605456453304</v>
      </c>
      <c r="T57">
        <v>0</v>
      </c>
      <c r="U57">
        <v>62.108614749641632</v>
      </c>
      <c r="V57">
        <v>7.9671000000000003</v>
      </c>
      <c r="W57">
        <v>19.862215389948009</v>
      </c>
      <c r="X57">
        <v>43.188836348929811</v>
      </c>
      <c r="Y57">
        <v>0</v>
      </c>
      <c r="Z57">
        <v>2.8638167999999995</v>
      </c>
      <c r="AA57">
        <v>0</v>
      </c>
      <c r="AB57">
        <v>0</v>
      </c>
      <c r="AC57">
        <v>0</v>
      </c>
      <c r="AD57">
        <v>0</v>
      </c>
      <c r="AE57">
        <v>7.2375940000000005</v>
      </c>
      <c r="AF57">
        <v>6.1515000000000004</v>
      </c>
      <c r="AG57">
        <v>0</v>
      </c>
      <c r="AH57">
        <v>0</v>
      </c>
      <c r="AI57">
        <v>0</v>
      </c>
      <c r="AJ57">
        <v>0</v>
      </c>
      <c r="AK57">
        <v>22.574700000000004</v>
      </c>
      <c r="AL57">
        <v>9.5358999999999998</v>
      </c>
      <c r="AM57">
        <v>0</v>
      </c>
      <c r="AN57">
        <v>0</v>
      </c>
      <c r="AO57">
        <v>0</v>
      </c>
      <c r="AP57">
        <v>1.4065850969586555</v>
      </c>
      <c r="AQ57">
        <v>0</v>
      </c>
      <c r="AR57">
        <v>9.6979999999999986</v>
      </c>
      <c r="AS57">
        <v>4.7263999999999999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546.43968155042262</v>
      </c>
      <c r="DN57">
        <v>19.115859032393224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139.99793009639836</v>
      </c>
      <c r="L58">
        <v>1.9250343878954608</v>
      </c>
      <c r="M58">
        <v>63.76555293058837</v>
      </c>
      <c r="N58">
        <v>51.883489615283494</v>
      </c>
      <c r="O58">
        <v>73.28448327265879</v>
      </c>
      <c r="P58">
        <v>25.78953211736717</v>
      </c>
      <c r="Q58">
        <v>2.896551724137931</v>
      </c>
      <c r="R58">
        <v>4.8325435073627849</v>
      </c>
      <c r="S58">
        <v>3.8591605456453304</v>
      </c>
      <c r="T58">
        <v>0</v>
      </c>
      <c r="U58">
        <v>62.108614749641632</v>
      </c>
      <c r="V58">
        <v>7.9671000000000003</v>
      </c>
      <c r="W58">
        <v>19.862215389948009</v>
      </c>
      <c r="X58">
        <v>43.188836348929811</v>
      </c>
      <c r="Y58">
        <v>0</v>
      </c>
      <c r="Z58">
        <v>2.8638167999999995</v>
      </c>
      <c r="AA58">
        <v>0</v>
      </c>
      <c r="AB58">
        <v>0</v>
      </c>
      <c r="AC58">
        <v>0</v>
      </c>
      <c r="AD58">
        <v>0</v>
      </c>
      <c r="AE58">
        <v>7.2375940000000005</v>
      </c>
      <c r="AF58">
        <v>6.1515000000000004</v>
      </c>
      <c r="AG58">
        <v>0</v>
      </c>
      <c r="AH58">
        <v>0</v>
      </c>
      <c r="AI58">
        <v>0</v>
      </c>
      <c r="AJ58">
        <v>0</v>
      </c>
      <c r="AK58">
        <v>22.574700000000004</v>
      </c>
      <c r="AL58">
        <v>9.5358999999999998</v>
      </c>
      <c r="AM58">
        <v>0</v>
      </c>
      <c r="AN58">
        <v>0</v>
      </c>
      <c r="AO58">
        <v>0</v>
      </c>
      <c r="AP58">
        <v>1.4065850969586555</v>
      </c>
      <c r="AQ58">
        <v>0</v>
      </c>
      <c r="AR58">
        <v>9.6979999999999986</v>
      </c>
      <c r="AS58">
        <v>4.7263999999999999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546.43968155042262</v>
      </c>
      <c r="DN58">
        <v>19.115859032393224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139.99793009639836</v>
      </c>
      <c r="L59">
        <v>1.9250343878954608</v>
      </c>
      <c r="M59">
        <v>63.76555293058837</v>
      </c>
      <c r="N59">
        <v>51.883489615283494</v>
      </c>
      <c r="O59">
        <v>73.28448327265879</v>
      </c>
      <c r="P59">
        <v>25.78953211736717</v>
      </c>
      <c r="Q59">
        <v>2.896551724137931</v>
      </c>
      <c r="R59">
        <v>4.8325435073627849</v>
      </c>
      <c r="S59">
        <v>3.8591605456453304</v>
      </c>
      <c r="T59">
        <v>0</v>
      </c>
      <c r="U59">
        <v>62.108614749641632</v>
      </c>
      <c r="V59">
        <v>7.9671000000000003</v>
      </c>
      <c r="W59">
        <v>19.862215389948009</v>
      </c>
      <c r="X59">
        <v>43.188836348929811</v>
      </c>
      <c r="Y59">
        <v>0</v>
      </c>
      <c r="Z59">
        <v>0.96619999999999995</v>
      </c>
      <c r="AA59">
        <v>0</v>
      </c>
      <c r="AB59">
        <v>0</v>
      </c>
      <c r="AC59">
        <v>0</v>
      </c>
      <c r="AD59">
        <v>0</v>
      </c>
      <c r="AE59">
        <v>7.2375940000000005</v>
      </c>
      <c r="AF59">
        <v>6.1515000000000004</v>
      </c>
      <c r="AG59">
        <v>0</v>
      </c>
      <c r="AH59">
        <v>0</v>
      </c>
      <c r="AI59">
        <v>0</v>
      </c>
      <c r="AJ59">
        <v>0</v>
      </c>
      <c r="AK59">
        <v>22.574700000000004</v>
      </c>
      <c r="AL59">
        <v>9.5358999999999998</v>
      </c>
      <c r="AM59">
        <v>0</v>
      </c>
      <c r="AN59">
        <v>0</v>
      </c>
      <c r="AO59">
        <v>0</v>
      </c>
      <c r="AP59">
        <v>5.2364349989576828</v>
      </c>
      <c r="AQ59">
        <v>0</v>
      </c>
      <c r="AR59">
        <v>9.6979999999999986</v>
      </c>
      <c r="AS59">
        <v>4.7263999999999999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548.30638035617176</v>
      </c>
      <c r="DN59">
        <v>19.181393328643139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139.99793009639836</v>
      </c>
      <c r="L60">
        <v>1.9250343878954608</v>
      </c>
      <c r="M60">
        <v>63.76555293058837</v>
      </c>
      <c r="N60">
        <v>51.883489615283494</v>
      </c>
      <c r="O60">
        <v>73.28448327265879</v>
      </c>
      <c r="P60">
        <v>25.78953211736717</v>
      </c>
      <c r="Q60">
        <v>2.896551724137931</v>
      </c>
      <c r="R60">
        <v>4.8325435073627849</v>
      </c>
      <c r="S60">
        <v>3.8591605456453304</v>
      </c>
      <c r="T60">
        <v>0</v>
      </c>
      <c r="U60">
        <v>62.108614749641632</v>
      </c>
      <c r="V60">
        <v>7.9671000000000003</v>
      </c>
      <c r="W60">
        <v>19.862215389948009</v>
      </c>
      <c r="X60">
        <v>43.188836348929811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7.2375940000000005</v>
      </c>
      <c r="AF60">
        <v>6.1515000000000004</v>
      </c>
      <c r="AG60">
        <v>0</v>
      </c>
      <c r="AH60">
        <v>0</v>
      </c>
      <c r="AI60">
        <v>0</v>
      </c>
      <c r="AJ60">
        <v>0</v>
      </c>
      <c r="AK60">
        <v>22.574700000000004</v>
      </c>
      <c r="AL60">
        <v>9.5358999999999998</v>
      </c>
      <c r="AM60">
        <v>0</v>
      </c>
      <c r="AN60">
        <v>0</v>
      </c>
      <c r="AO60">
        <v>0</v>
      </c>
      <c r="AP60">
        <v>5.2364349989576828</v>
      </c>
      <c r="AQ60">
        <v>0</v>
      </c>
      <c r="AR60">
        <v>9.6979999999999986</v>
      </c>
      <c r="AS60">
        <v>4.7263999999999999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547.37283791617165</v>
      </c>
      <c r="DN60">
        <v>19.148735768643135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139.99793009639836</v>
      </c>
      <c r="L61">
        <v>1.9250343878954608</v>
      </c>
      <c r="M61">
        <v>63.76555293058837</v>
      </c>
      <c r="N61">
        <v>51.883489615283494</v>
      </c>
      <c r="O61">
        <v>73.28448327265879</v>
      </c>
      <c r="P61">
        <v>25.78953211736717</v>
      </c>
      <c r="Q61">
        <v>2.896551724137931</v>
      </c>
      <c r="R61">
        <v>4.8325435073627849</v>
      </c>
      <c r="S61">
        <v>3.8591605456453304</v>
      </c>
      <c r="T61">
        <v>0</v>
      </c>
      <c r="U61">
        <v>62.108614749641632</v>
      </c>
      <c r="V61">
        <v>7.9671000000000003</v>
      </c>
      <c r="W61">
        <v>19.860174686788156</v>
      </c>
      <c r="X61">
        <v>43.188836348929811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7.2375940000000005</v>
      </c>
      <c r="AF61">
        <v>6.1515000000000004</v>
      </c>
      <c r="AG61">
        <v>0</v>
      </c>
      <c r="AH61">
        <v>0</v>
      </c>
      <c r="AI61">
        <v>0</v>
      </c>
      <c r="AJ61">
        <v>0</v>
      </c>
      <c r="AK61">
        <v>22.574700000000004</v>
      </c>
      <c r="AL61">
        <v>9.5358999999999998</v>
      </c>
      <c r="AM61">
        <v>0</v>
      </c>
      <c r="AN61">
        <v>0</v>
      </c>
      <c r="AO61">
        <v>0</v>
      </c>
      <c r="AP61">
        <v>5.2364349989576828</v>
      </c>
      <c r="AQ61">
        <v>0</v>
      </c>
      <c r="AR61">
        <v>9.6979999999999986</v>
      </c>
      <c r="AS61">
        <v>4.7263999999999999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547.37086583860878</v>
      </c>
      <c r="DN61">
        <v>19.148667143046126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139.99793009639836</v>
      </c>
      <c r="L62">
        <v>1.9250343878954608</v>
      </c>
      <c r="M62">
        <v>63.76555293058837</v>
      </c>
      <c r="N62">
        <v>51.883489615283494</v>
      </c>
      <c r="O62">
        <v>73.28448327265879</v>
      </c>
      <c r="P62">
        <v>25.78953211736717</v>
      </c>
      <c r="Q62">
        <v>2.896551724137931</v>
      </c>
      <c r="R62">
        <v>4.8325435073627849</v>
      </c>
      <c r="S62">
        <v>3.8591605456453304</v>
      </c>
      <c r="T62">
        <v>0</v>
      </c>
      <c r="U62">
        <v>62.108614749641632</v>
      </c>
      <c r="V62">
        <v>7.9671000000000003</v>
      </c>
      <c r="W62">
        <v>19.860174686788156</v>
      </c>
      <c r="X62">
        <v>43.188836348929811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7.2375940000000005</v>
      </c>
      <c r="AF62">
        <v>6.1515000000000004</v>
      </c>
      <c r="AG62">
        <v>0</v>
      </c>
      <c r="AH62">
        <v>0</v>
      </c>
      <c r="AI62">
        <v>0</v>
      </c>
      <c r="AJ62">
        <v>0</v>
      </c>
      <c r="AK62">
        <v>22.574700000000004</v>
      </c>
      <c r="AL62">
        <v>9.5358999999999998</v>
      </c>
      <c r="AM62">
        <v>0</v>
      </c>
      <c r="AN62">
        <v>0</v>
      </c>
      <c r="AO62">
        <v>0</v>
      </c>
      <c r="AP62">
        <v>1.4065850969586555</v>
      </c>
      <c r="AQ62">
        <v>10.786490000000001</v>
      </c>
      <c r="AR62">
        <v>9.6979999999999986</v>
      </c>
      <c r="AS62">
        <v>4.7263999999999999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554.09259616249756</v>
      </c>
      <c r="DN62">
        <v>19.383576917158408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139.99793009639836</v>
      </c>
      <c r="L63">
        <v>1.9250343878954608</v>
      </c>
      <c r="M63">
        <v>63.76555293058837</v>
      </c>
      <c r="N63">
        <v>51.883489615283494</v>
      </c>
      <c r="O63">
        <v>73.28448327265879</v>
      </c>
      <c r="P63">
        <v>25.78953211736717</v>
      </c>
      <c r="Q63">
        <v>2.896551724137931</v>
      </c>
      <c r="R63">
        <v>4.8325435073627849</v>
      </c>
      <c r="S63">
        <v>3.8591605456453304</v>
      </c>
      <c r="T63">
        <v>0</v>
      </c>
      <c r="U63">
        <v>62.108614749641632</v>
      </c>
      <c r="V63">
        <v>7.9671000000000003</v>
      </c>
      <c r="W63">
        <v>19.860174686788156</v>
      </c>
      <c r="X63">
        <v>43.188836348929811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7.2375940000000005</v>
      </c>
      <c r="AF63">
        <v>6.1515000000000004</v>
      </c>
      <c r="AG63">
        <v>0</v>
      </c>
      <c r="AH63">
        <v>0</v>
      </c>
      <c r="AI63">
        <v>0</v>
      </c>
      <c r="AJ63">
        <v>0</v>
      </c>
      <c r="AK63">
        <v>22.574700000000004</v>
      </c>
      <c r="AL63">
        <v>9.5358999999999998</v>
      </c>
      <c r="AM63">
        <v>0</v>
      </c>
      <c r="AN63">
        <v>0</v>
      </c>
      <c r="AO63">
        <v>0</v>
      </c>
      <c r="AP63">
        <v>1.4065850969586555</v>
      </c>
      <c r="AQ63">
        <v>10.786490000000001</v>
      </c>
      <c r="AR63">
        <v>9.6979999999999986</v>
      </c>
      <c r="AS63">
        <v>4.7263999999999999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554.09259616249756</v>
      </c>
      <c r="DN63">
        <v>19.383576917158408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139.99793009639836</v>
      </c>
      <c r="L64">
        <v>1.9250343878954608</v>
      </c>
      <c r="M64">
        <v>63.76555293058837</v>
      </c>
      <c r="N64">
        <v>51.883489615283494</v>
      </c>
      <c r="O64">
        <v>73.28448327265879</v>
      </c>
      <c r="P64">
        <v>25.78953211736717</v>
      </c>
      <c r="Q64">
        <v>2.896551724137931</v>
      </c>
      <c r="R64">
        <v>4.8325435073627849</v>
      </c>
      <c r="S64">
        <v>3.8591605456453304</v>
      </c>
      <c r="T64">
        <v>0</v>
      </c>
      <c r="U64">
        <v>62.108614749641632</v>
      </c>
      <c r="V64">
        <v>7.9671000000000003</v>
      </c>
      <c r="W64">
        <v>19.860174686788156</v>
      </c>
      <c r="X64">
        <v>43.188836348929811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7.2375940000000005</v>
      </c>
      <c r="AF64">
        <v>6.1515000000000004</v>
      </c>
      <c r="AG64">
        <v>0</v>
      </c>
      <c r="AH64">
        <v>9.1502400000000002</v>
      </c>
      <c r="AI64">
        <v>0</v>
      </c>
      <c r="AJ64">
        <v>0</v>
      </c>
      <c r="AK64">
        <v>22.574700000000004</v>
      </c>
      <c r="AL64">
        <v>9.5358999999999998</v>
      </c>
      <c r="AM64">
        <v>0</v>
      </c>
      <c r="AN64">
        <v>0</v>
      </c>
      <c r="AO64">
        <v>0</v>
      </c>
      <c r="AP64">
        <v>5.2364349989576828</v>
      </c>
      <c r="AQ64">
        <v>10.786490000000001</v>
      </c>
      <c r="AR64">
        <v>9.6979999999999986</v>
      </c>
      <c r="AS64">
        <v>4.7263999999999999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566.63373431381342</v>
      </c>
      <c r="DN64">
        <v>19.822528667841553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139.99903483670295</v>
      </c>
      <c r="L65">
        <v>1.9250343878954608</v>
      </c>
      <c r="M65">
        <v>63.76555293058837</v>
      </c>
      <c r="N65">
        <v>51.883489615283494</v>
      </c>
      <c r="O65">
        <v>73.28448327265879</v>
      </c>
      <c r="P65">
        <v>25.78953211736717</v>
      </c>
      <c r="Q65">
        <v>2.896551724137931</v>
      </c>
      <c r="R65">
        <v>4.8264984015984016</v>
      </c>
      <c r="S65">
        <v>3.8591605456453304</v>
      </c>
      <c r="T65">
        <v>0</v>
      </c>
      <c r="U65">
        <v>62.108614749641632</v>
      </c>
      <c r="V65">
        <v>7.966379969418961</v>
      </c>
      <c r="W65">
        <v>19.860194515752628</v>
      </c>
      <c r="X65">
        <v>40.774604726134058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7.2375940000000005</v>
      </c>
      <c r="AF65">
        <v>6.1515000000000004</v>
      </c>
      <c r="AG65">
        <v>0</v>
      </c>
      <c r="AH65">
        <v>9.1502400000000002</v>
      </c>
      <c r="AI65">
        <v>0</v>
      </c>
      <c r="AJ65">
        <v>0</v>
      </c>
      <c r="AK65">
        <v>22.574700000000004</v>
      </c>
      <c r="AL65">
        <v>9.5358999999999998</v>
      </c>
      <c r="AM65">
        <v>0</v>
      </c>
      <c r="AN65">
        <v>0</v>
      </c>
      <c r="AO65">
        <v>0</v>
      </c>
      <c r="AP65">
        <v>1.6879021163503867</v>
      </c>
      <c r="AQ65">
        <v>10.786490000000001</v>
      </c>
      <c r="AR65">
        <v>21.820499999999999</v>
      </c>
      <c r="AS65">
        <v>4.7263999999999999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572.58002921015009</v>
      </c>
      <c r="DN65">
        <v>20.030328699025581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139.99903483670295</v>
      </c>
      <c r="L66">
        <v>1.9250343878954608</v>
      </c>
      <c r="M66">
        <v>63.76555293058837</v>
      </c>
      <c r="N66">
        <v>51.883489615283494</v>
      </c>
      <c r="O66">
        <v>73.28448327265879</v>
      </c>
      <c r="P66">
        <v>25.78953211736717</v>
      </c>
      <c r="Q66">
        <v>2.896551724137931</v>
      </c>
      <c r="R66">
        <v>4.8264984015984016</v>
      </c>
      <c r="S66">
        <v>3.8591605456453304</v>
      </c>
      <c r="T66">
        <v>0</v>
      </c>
      <c r="U66">
        <v>62.108614749641632</v>
      </c>
      <c r="V66">
        <v>7.9660886075949362</v>
      </c>
      <c r="W66">
        <v>19.860194515752628</v>
      </c>
      <c r="X66">
        <v>43.192105762675759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7.2375940000000005</v>
      </c>
      <c r="AF66">
        <v>6.1515000000000004</v>
      </c>
      <c r="AG66">
        <v>0</v>
      </c>
      <c r="AH66">
        <v>9.1502400000000002</v>
      </c>
      <c r="AI66">
        <v>0</v>
      </c>
      <c r="AJ66">
        <v>0</v>
      </c>
      <c r="AK66">
        <v>22.574700000000004</v>
      </c>
      <c r="AL66">
        <v>9.5358999999999998</v>
      </c>
      <c r="AM66">
        <v>0</v>
      </c>
      <c r="AN66">
        <v>0</v>
      </c>
      <c r="AO66">
        <v>0</v>
      </c>
      <c r="AP66">
        <v>1.6879021163503867</v>
      </c>
      <c r="AQ66">
        <v>21.572980000000001</v>
      </c>
      <c r="AR66">
        <v>21.820499999999999</v>
      </c>
      <c r="AS66">
        <v>4.7263999999999999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585.33744343865908</v>
      </c>
      <c r="DN66">
        <v>20.476614145234421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131.59891144896574</v>
      </c>
      <c r="L67">
        <v>1.9250343878954608</v>
      </c>
      <c r="M67">
        <v>63.76555293058837</v>
      </c>
      <c r="N67">
        <v>51.883489615283494</v>
      </c>
      <c r="O67">
        <v>73.28448327265879</v>
      </c>
      <c r="P67">
        <v>25.78953211736717</v>
      </c>
      <c r="Q67">
        <v>2.896551724137931</v>
      </c>
      <c r="R67">
        <v>4.8264984015984016</v>
      </c>
      <c r="S67">
        <v>3.8591605456453304</v>
      </c>
      <c r="T67">
        <v>0</v>
      </c>
      <c r="U67">
        <v>62.108614749641632</v>
      </c>
      <c r="V67">
        <v>7.9660886075949362</v>
      </c>
      <c r="W67">
        <v>19.860194515752628</v>
      </c>
      <c r="X67">
        <v>43.192105762675759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7.2375940000000005</v>
      </c>
      <c r="AF67">
        <v>6.1515000000000004</v>
      </c>
      <c r="AG67">
        <v>0</v>
      </c>
      <c r="AH67">
        <v>9.9820799999999998</v>
      </c>
      <c r="AI67">
        <v>0</v>
      </c>
      <c r="AJ67">
        <v>0</v>
      </c>
      <c r="AK67">
        <v>22.574700000000004</v>
      </c>
      <c r="AL67">
        <v>1.9071799999999999</v>
      </c>
      <c r="AM67">
        <v>0</v>
      </c>
      <c r="AN67">
        <v>0</v>
      </c>
      <c r="AO67">
        <v>0</v>
      </c>
      <c r="AP67">
        <v>1.6879021163503867</v>
      </c>
      <c r="AQ67">
        <v>21.572980000000001</v>
      </c>
      <c r="AR67">
        <v>3.8791999999999991</v>
      </c>
      <c r="AS67">
        <v>6.498800000000001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555.03170821632693</v>
      </c>
      <c r="DN67">
        <v>19.41644597982916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139.99934790031043</v>
      </c>
      <c r="L68">
        <v>1.9250523928951802</v>
      </c>
      <c r="M68">
        <v>63.76555293058837</v>
      </c>
      <c r="N68">
        <v>51.883489615283494</v>
      </c>
      <c r="O68">
        <v>73.28448327265879</v>
      </c>
      <c r="P68">
        <v>25.78953211736717</v>
      </c>
      <c r="Q68">
        <v>2.896551724137931</v>
      </c>
      <c r="R68">
        <v>4.830857432188064</v>
      </c>
      <c r="S68">
        <v>3.8591605456453304</v>
      </c>
      <c r="T68">
        <v>0</v>
      </c>
      <c r="U68">
        <v>62.108614749641632</v>
      </c>
      <c r="V68">
        <v>7.9660886075949362</v>
      </c>
      <c r="W68">
        <v>19.860194515752628</v>
      </c>
      <c r="X68">
        <v>43.192105762675759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7.2375940000000005</v>
      </c>
      <c r="AF68">
        <v>6.1515000000000004</v>
      </c>
      <c r="AG68">
        <v>0</v>
      </c>
      <c r="AH68">
        <v>10.273223999999997</v>
      </c>
      <c r="AI68">
        <v>0</v>
      </c>
      <c r="AJ68">
        <v>0</v>
      </c>
      <c r="AK68">
        <v>22.574700000000004</v>
      </c>
      <c r="AL68">
        <v>1.9071799999999999</v>
      </c>
      <c r="AM68">
        <v>0</v>
      </c>
      <c r="AN68">
        <v>0</v>
      </c>
      <c r="AO68">
        <v>0</v>
      </c>
      <c r="AP68">
        <v>1.6879021163503867</v>
      </c>
      <c r="AQ68">
        <v>21.572980000000001</v>
      </c>
      <c r="AR68">
        <v>3.8791999999999991</v>
      </c>
      <c r="AS68">
        <v>6.498800000000001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563.4337424591622</v>
      </c>
      <c r="DN68">
        <v>19.710369223927916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139.99934790031043</v>
      </c>
      <c r="L69">
        <v>1.9250790611009032</v>
      </c>
      <c r="M69">
        <v>63.76555293058837</v>
      </c>
      <c r="N69">
        <v>51.883489615283494</v>
      </c>
      <c r="O69">
        <v>73.28448327265879</v>
      </c>
      <c r="P69">
        <v>25.78953211736717</v>
      </c>
      <c r="Q69">
        <v>2.2661554249999996</v>
      </c>
      <c r="R69">
        <v>4.830857432188064</v>
      </c>
      <c r="S69">
        <v>2.8463915349887134</v>
      </c>
      <c r="T69">
        <v>0</v>
      </c>
      <c r="U69">
        <v>62.108614749641632</v>
      </c>
      <c r="V69">
        <v>7.9660886075949362</v>
      </c>
      <c r="W69">
        <v>19.860194515752628</v>
      </c>
      <c r="X69">
        <v>43.192105762675759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6.1515000000000004</v>
      </c>
      <c r="AG69">
        <v>0</v>
      </c>
      <c r="AH69">
        <v>10.273223999999997</v>
      </c>
      <c r="AI69">
        <v>0</v>
      </c>
      <c r="AJ69">
        <v>0</v>
      </c>
      <c r="AK69">
        <v>22.574700000000004</v>
      </c>
      <c r="AL69">
        <v>1.9071799999999999</v>
      </c>
      <c r="AM69">
        <v>0</v>
      </c>
      <c r="AN69">
        <v>0</v>
      </c>
      <c r="AO69">
        <v>0</v>
      </c>
      <c r="AP69">
        <v>5.2364349989576828</v>
      </c>
      <c r="AQ69">
        <v>21.572980000000001</v>
      </c>
      <c r="AR69">
        <v>3.8791999999999991</v>
      </c>
      <c r="AS69">
        <v>6.498800000000001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565.27452616345101</v>
      </c>
      <c r="DN69">
        <v>19.774979760657583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139.99934790031043</v>
      </c>
      <c r="L70">
        <v>1.9250708072748188</v>
      </c>
      <c r="M70">
        <v>63.76555293058837</v>
      </c>
      <c r="N70">
        <v>51.883489615283494</v>
      </c>
      <c r="O70">
        <v>73.28448327265879</v>
      </c>
      <c r="P70">
        <v>25.78953211736717</v>
      </c>
      <c r="Q70">
        <v>2.8969451162790696</v>
      </c>
      <c r="R70">
        <v>4.830857432188064</v>
      </c>
      <c r="S70">
        <v>3.860250027731559</v>
      </c>
      <c r="T70">
        <v>0</v>
      </c>
      <c r="U70">
        <v>62.108614749641632</v>
      </c>
      <c r="V70">
        <v>7.9660886075949362</v>
      </c>
      <c r="W70">
        <v>19.860194515752628</v>
      </c>
      <c r="X70">
        <v>43.192105762675759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7.2375940000000005</v>
      </c>
      <c r="AF70">
        <v>6.1515000000000004</v>
      </c>
      <c r="AG70">
        <v>0</v>
      </c>
      <c r="AH70">
        <v>18.7164</v>
      </c>
      <c r="AI70">
        <v>0</v>
      </c>
      <c r="AJ70">
        <v>0</v>
      </c>
      <c r="AK70">
        <v>22.574700000000004</v>
      </c>
      <c r="AL70">
        <v>1.9071799999999999</v>
      </c>
      <c r="AM70">
        <v>0</v>
      </c>
      <c r="AN70">
        <v>0</v>
      </c>
      <c r="AO70">
        <v>0</v>
      </c>
      <c r="AP70">
        <v>1.6879021163503867</v>
      </c>
      <c r="AQ70">
        <v>21.572980000000001</v>
      </c>
      <c r="AR70">
        <v>3.8791999999999991</v>
      </c>
      <c r="AS70">
        <v>6.498800000000001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571.59298966402002</v>
      </c>
      <c r="DN70">
        <v>19.995799307677171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139.99934790031043</v>
      </c>
      <c r="L71">
        <v>1.9250680149889636</v>
      </c>
      <c r="M71">
        <v>63.76555293058837</v>
      </c>
      <c r="N71">
        <v>51.883489615283494</v>
      </c>
      <c r="O71">
        <v>73.28448327265879</v>
      </c>
      <c r="P71">
        <v>25.78953211736717</v>
      </c>
      <c r="Q71">
        <v>3.7778683333333336</v>
      </c>
      <c r="R71">
        <v>4.830857432188064</v>
      </c>
      <c r="S71">
        <v>3.8618505192878336</v>
      </c>
      <c r="T71">
        <v>0</v>
      </c>
      <c r="U71">
        <v>62.108614749641632</v>
      </c>
      <c r="V71">
        <v>7.9660886075949362</v>
      </c>
      <c r="W71">
        <v>19.860194515752628</v>
      </c>
      <c r="X71">
        <v>43.192105762675759</v>
      </c>
      <c r="Y71">
        <v>0</v>
      </c>
      <c r="Z71">
        <v>0</v>
      </c>
      <c r="AA71">
        <v>0</v>
      </c>
      <c r="AB71">
        <v>5.7837519999999998</v>
      </c>
      <c r="AC71">
        <v>0</v>
      </c>
      <c r="AD71">
        <v>0.58020000000000005</v>
      </c>
      <c r="AE71">
        <v>7.2375940000000005</v>
      </c>
      <c r="AF71">
        <v>6.1515000000000004</v>
      </c>
      <c r="AG71">
        <v>0</v>
      </c>
      <c r="AH71">
        <v>18.7164</v>
      </c>
      <c r="AI71">
        <v>0</v>
      </c>
      <c r="AJ71">
        <v>0</v>
      </c>
      <c r="AK71">
        <v>22.574700000000004</v>
      </c>
      <c r="AL71">
        <v>9.5358999999999998</v>
      </c>
      <c r="AM71">
        <v>0</v>
      </c>
      <c r="AN71">
        <v>0</v>
      </c>
      <c r="AO71">
        <v>0</v>
      </c>
      <c r="AP71">
        <v>1.6879021163503867</v>
      </c>
      <c r="AQ71">
        <v>21.572980000000001</v>
      </c>
      <c r="AR71">
        <v>3.8791999999999991</v>
      </c>
      <c r="AS71">
        <v>4.7263999999999999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584.25290717664416</v>
      </c>
      <c r="DN71">
        <v>20.438674711377658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139.99934790031043</v>
      </c>
      <c r="L72">
        <v>1.9250680149889636</v>
      </c>
      <c r="M72">
        <v>63.76555293058837</v>
      </c>
      <c r="N72">
        <v>51.883489615283494</v>
      </c>
      <c r="O72">
        <v>73.28448327265879</v>
      </c>
      <c r="P72">
        <v>25.78953211736717</v>
      </c>
      <c r="Q72">
        <v>2.896551724137931</v>
      </c>
      <c r="R72">
        <v>4.830857432188064</v>
      </c>
      <c r="S72">
        <v>3.8618505192878336</v>
      </c>
      <c r="T72">
        <v>0</v>
      </c>
      <c r="U72">
        <v>62.108614749641632</v>
      </c>
      <c r="V72">
        <v>7.9660886075949362</v>
      </c>
      <c r="W72">
        <v>19.860194515752628</v>
      </c>
      <c r="X72">
        <v>43.192105762675759</v>
      </c>
      <c r="Y72">
        <v>0</v>
      </c>
      <c r="Z72">
        <v>0</v>
      </c>
      <c r="AA72">
        <v>3.0883723950397339</v>
      </c>
      <c r="AB72">
        <v>5.7837519999999998</v>
      </c>
      <c r="AC72">
        <v>0</v>
      </c>
      <c r="AD72">
        <v>4.0126632000000004</v>
      </c>
      <c r="AE72">
        <v>7.2375940000000005</v>
      </c>
      <c r="AF72">
        <v>6.1515000000000004</v>
      </c>
      <c r="AG72">
        <v>0</v>
      </c>
      <c r="AH72">
        <v>18.7164</v>
      </c>
      <c r="AI72">
        <v>1.3977499999999996</v>
      </c>
      <c r="AJ72">
        <v>0</v>
      </c>
      <c r="AK72">
        <v>22.574700000000004</v>
      </c>
      <c r="AL72">
        <v>9.5358999999999998</v>
      </c>
      <c r="AM72">
        <v>0</v>
      </c>
      <c r="AN72">
        <v>0</v>
      </c>
      <c r="AO72">
        <v>0</v>
      </c>
      <c r="AP72">
        <v>1.6879021163503867</v>
      </c>
      <c r="AQ72">
        <v>21.572980000000001</v>
      </c>
      <c r="AR72">
        <v>3.8791999999999991</v>
      </c>
      <c r="AS72">
        <v>4.7263999999999999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591.05224688331873</v>
      </c>
      <c r="DN72">
        <v>20.676603990547335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139.99934790031043</v>
      </c>
      <c r="L73">
        <v>1.9250708072748188</v>
      </c>
      <c r="M73">
        <v>63.76555293058837</v>
      </c>
      <c r="N73">
        <v>51.883489615283494</v>
      </c>
      <c r="O73">
        <v>73.28448327265879</v>
      </c>
      <c r="P73">
        <v>25.78953211736717</v>
      </c>
      <c r="Q73">
        <v>2.8987667342799188</v>
      </c>
      <c r="R73">
        <v>4.830857432188064</v>
      </c>
      <c r="S73">
        <v>3.8618505192878336</v>
      </c>
      <c r="T73">
        <v>0</v>
      </c>
      <c r="U73">
        <v>62.108614749641632</v>
      </c>
      <c r="V73">
        <v>7.9660886075949362</v>
      </c>
      <c r="W73">
        <v>19.860194515752628</v>
      </c>
      <c r="X73">
        <v>43.192105762675759</v>
      </c>
      <c r="Y73">
        <v>0</v>
      </c>
      <c r="Z73">
        <v>0</v>
      </c>
      <c r="AA73">
        <v>6.1420439766520554</v>
      </c>
      <c r="AB73">
        <v>5.7837519999999998</v>
      </c>
      <c r="AC73">
        <v>0</v>
      </c>
      <c r="AD73">
        <v>8.0253264000000009</v>
      </c>
      <c r="AE73">
        <v>7.2375940000000005</v>
      </c>
      <c r="AF73">
        <v>6.1515000000000004</v>
      </c>
      <c r="AG73">
        <v>0</v>
      </c>
      <c r="AH73">
        <v>27.159575999999994</v>
      </c>
      <c r="AI73">
        <v>2.7954999999999997</v>
      </c>
      <c r="AJ73">
        <v>0</v>
      </c>
      <c r="AK73">
        <v>22.574700000000004</v>
      </c>
      <c r="AL73">
        <v>9.5358999999999998</v>
      </c>
      <c r="AM73">
        <v>0</v>
      </c>
      <c r="AN73">
        <v>0</v>
      </c>
      <c r="AO73">
        <v>0</v>
      </c>
      <c r="AP73">
        <v>1.6879021163503867</v>
      </c>
      <c r="AQ73">
        <v>43.145959999999995</v>
      </c>
      <c r="AR73">
        <v>1.9395999999999995</v>
      </c>
      <c r="AS73">
        <v>4.7263999999999999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626.35988795344315</v>
      </c>
      <c r="DN73">
        <v>21.911821504463212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139.99934790031043</v>
      </c>
      <c r="L74">
        <v>1.9250708072748188</v>
      </c>
      <c r="M74">
        <v>63.76555293058837</v>
      </c>
      <c r="N74">
        <v>51.883489615283494</v>
      </c>
      <c r="O74">
        <v>73.28448327265879</v>
      </c>
      <c r="P74">
        <v>25.78953211736717</v>
      </c>
      <c r="Q74">
        <v>2.8984218077474888</v>
      </c>
      <c r="R74">
        <v>4.830857432188064</v>
      </c>
      <c r="S74">
        <v>3.860250027731559</v>
      </c>
      <c r="T74">
        <v>0</v>
      </c>
      <c r="U74">
        <v>62.108614749641632</v>
      </c>
      <c r="V74">
        <v>7.9660886075949362</v>
      </c>
      <c r="W74">
        <v>19.860194515752628</v>
      </c>
      <c r="X74">
        <v>43.192105762675759</v>
      </c>
      <c r="Y74">
        <v>0</v>
      </c>
      <c r="Z74">
        <v>0</v>
      </c>
      <c r="AA74">
        <v>12.318788766731524</v>
      </c>
      <c r="AB74">
        <v>5.7837519999999998</v>
      </c>
      <c r="AC74">
        <v>0</v>
      </c>
      <c r="AD74">
        <v>12.037989599999998</v>
      </c>
      <c r="AE74">
        <v>14.475188000000001</v>
      </c>
      <c r="AF74">
        <v>12.303000000000001</v>
      </c>
      <c r="AG74">
        <v>0</v>
      </c>
      <c r="AH74">
        <v>35.477975999999998</v>
      </c>
      <c r="AI74">
        <v>14.362160799999996</v>
      </c>
      <c r="AJ74">
        <v>0</v>
      </c>
      <c r="AK74">
        <v>22.574700000000004</v>
      </c>
      <c r="AL74">
        <v>9.5358999999999998</v>
      </c>
      <c r="AM74">
        <v>0</v>
      </c>
      <c r="AN74">
        <v>0</v>
      </c>
      <c r="AO74">
        <v>0</v>
      </c>
      <c r="AP74">
        <v>1.6879021163503867</v>
      </c>
      <c r="AQ74">
        <v>43.145959999999995</v>
      </c>
      <c r="AR74">
        <v>1.9395999999999995</v>
      </c>
      <c r="AS74">
        <v>4.7263999999999999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668.35236303838769</v>
      </c>
      <c r="DN74">
        <v>23.380963791509338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139.99934790031043</v>
      </c>
      <c r="L75">
        <v>1.9250708072748188</v>
      </c>
      <c r="M75">
        <v>63.76555293058837</v>
      </c>
      <c r="N75">
        <v>51.883489615283494</v>
      </c>
      <c r="O75">
        <v>73.28448327265879</v>
      </c>
      <c r="P75">
        <v>25.78953211736717</v>
      </c>
      <c r="Q75">
        <v>2.8984218077474888</v>
      </c>
      <c r="R75">
        <v>4.830857432188064</v>
      </c>
      <c r="S75">
        <v>3.860250027731559</v>
      </c>
      <c r="T75">
        <v>0</v>
      </c>
      <c r="U75">
        <v>62.108614749641632</v>
      </c>
      <c r="V75">
        <v>7.9660886075949362</v>
      </c>
      <c r="W75">
        <v>19.860194515752628</v>
      </c>
      <c r="X75">
        <v>43.192105762675759</v>
      </c>
      <c r="Y75">
        <v>0</v>
      </c>
      <c r="Z75">
        <v>1.4492999999999996</v>
      </c>
      <c r="AA75">
        <v>17.350406713706374</v>
      </c>
      <c r="AB75">
        <v>11.567504</v>
      </c>
      <c r="AC75">
        <v>1.1186</v>
      </c>
      <c r="AD75">
        <v>12.037989599999998</v>
      </c>
      <c r="AE75">
        <v>14.475188000000001</v>
      </c>
      <c r="AF75">
        <v>12.303000000000001</v>
      </c>
      <c r="AG75">
        <v>0</v>
      </c>
      <c r="AH75">
        <v>41.591999999999999</v>
      </c>
      <c r="AI75">
        <v>14.362160799999996</v>
      </c>
      <c r="AJ75">
        <v>0</v>
      </c>
      <c r="AK75">
        <v>22.574700000000004</v>
      </c>
      <c r="AL75">
        <v>9.5358999999999998</v>
      </c>
      <c r="AM75">
        <v>2.1074399999999995</v>
      </c>
      <c r="AN75">
        <v>0</v>
      </c>
      <c r="AO75">
        <v>0</v>
      </c>
      <c r="AP75">
        <v>1.6879021163503867</v>
      </c>
      <c r="AQ75">
        <v>43.145959999999995</v>
      </c>
      <c r="AR75">
        <v>21.820499999999999</v>
      </c>
      <c r="AS75">
        <v>6.498800000000001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710.14816171124812</v>
      </c>
      <c r="DN75">
        <v>24.843199065623608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139.99934790031043</v>
      </c>
      <c r="L76">
        <v>1.9250708072748188</v>
      </c>
      <c r="M76">
        <v>63.76555293058837</v>
      </c>
      <c r="N76">
        <v>51.883489615283494</v>
      </c>
      <c r="O76">
        <v>73.28448327265879</v>
      </c>
      <c r="P76">
        <v>25.78953211736717</v>
      </c>
      <c r="Q76">
        <v>2.8984218077474888</v>
      </c>
      <c r="R76">
        <v>4.830857432188064</v>
      </c>
      <c r="S76">
        <v>3.860250027731559</v>
      </c>
      <c r="T76">
        <v>0</v>
      </c>
      <c r="U76">
        <v>62.108614749641632</v>
      </c>
      <c r="V76">
        <v>7.9660886075949362</v>
      </c>
      <c r="W76">
        <v>19.860194515752628</v>
      </c>
      <c r="X76">
        <v>43.192105762675759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8.5097494999999999</v>
      </c>
      <c r="AD76">
        <v>16.050652800000002</v>
      </c>
      <c r="AE76">
        <v>21.712782000000001</v>
      </c>
      <c r="AF76">
        <v>20.504999999999999</v>
      </c>
      <c r="AG76">
        <v>0</v>
      </c>
      <c r="AH76">
        <v>61.639343999999994</v>
      </c>
      <c r="AI76">
        <v>14.362160799999996</v>
      </c>
      <c r="AJ76">
        <v>0</v>
      </c>
      <c r="AK76">
        <v>22.574700000000004</v>
      </c>
      <c r="AL76">
        <v>9.5358999999999998</v>
      </c>
      <c r="AM76">
        <v>4.0977999999999994</v>
      </c>
      <c r="AN76">
        <v>0</v>
      </c>
      <c r="AO76">
        <v>0</v>
      </c>
      <c r="AP76">
        <v>1.6879021163503867</v>
      </c>
      <c r="AQ76">
        <v>43.145959999999995</v>
      </c>
      <c r="AR76">
        <v>21.820499999999999</v>
      </c>
      <c r="AS76">
        <v>6.498800000000001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770.98992653365838</v>
      </c>
      <c r="DN76">
        <v>26.971618609300279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139.99934790031043</v>
      </c>
      <c r="L77">
        <v>1.9250720505509751</v>
      </c>
      <c r="M77">
        <v>63.76555293058837</v>
      </c>
      <c r="N77">
        <v>51.883489615283494</v>
      </c>
      <c r="O77">
        <v>73.28448327265879</v>
      </c>
      <c r="P77">
        <v>25.78953211736717</v>
      </c>
      <c r="Q77">
        <v>2.9281785981963928</v>
      </c>
      <c r="R77">
        <v>4.830857432188064</v>
      </c>
      <c r="S77">
        <v>3.8618505192878336</v>
      </c>
      <c r="T77">
        <v>0</v>
      </c>
      <c r="U77">
        <v>62.108614749641632</v>
      </c>
      <c r="V77">
        <v>7.9660886075949362</v>
      </c>
      <c r="W77">
        <v>19.860194515752628</v>
      </c>
      <c r="X77">
        <v>43.192105762675759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8.5097494999999999</v>
      </c>
      <c r="AD77">
        <v>16.050652800000002</v>
      </c>
      <c r="AE77">
        <v>21.712782000000001</v>
      </c>
      <c r="AF77">
        <v>20.504999999999999</v>
      </c>
      <c r="AG77">
        <v>0</v>
      </c>
      <c r="AH77">
        <v>61.639343999999994</v>
      </c>
      <c r="AI77">
        <v>14.362160799999996</v>
      </c>
      <c r="AJ77">
        <v>0</v>
      </c>
      <c r="AK77">
        <v>22.574700000000004</v>
      </c>
      <c r="AL77">
        <v>9.5358999999999998</v>
      </c>
      <c r="AM77">
        <v>6.9405023999999989</v>
      </c>
      <c r="AN77">
        <v>0</v>
      </c>
      <c r="AO77">
        <v>0</v>
      </c>
      <c r="AP77">
        <v>1.6879021163503867</v>
      </c>
      <c r="AQ77">
        <v>43.145959999999995</v>
      </c>
      <c r="AR77">
        <v>3.8791999999999991</v>
      </c>
      <c r="AS77">
        <v>6.498800000000001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756.43195992551478</v>
      </c>
      <c r="DN77">
        <v>26.462346142725206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139.99934790031043</v>
      </c>
      <c r="L78">
        <v>1.9250720505509751</v>
      </c>
      <c r="M78">
        <v>63.76555293058837</v>
      </c>
      <c r="N78">
        <v>51.883489615283494</v>
      </c>
      <c r="O78">
        <v>73.28448327265879</v>
      </c>
      <c r="P78">
        <v>25.78953211736717</v>
      </c>
      <c r="Q78">
        <v>2.8987667342799188</v>
      </c>
      <c r="R78">
        <v>4.830857432188064</v>
      </c>
      <c r="S78">
        <v>3.8618505192878336</v>
      </c>
      <c r="T78">
        <v>0</v>
      </c>
      <c r="U78">
        <v>62.108614749641632</v>
      </c>
      <c r="V78">
        <v>7.9660886075949362</v>
      </c>
      <c r="W78">
        <v>19.860194515752628</v>
      </c>
      <c r="X78">
        <v>43.192105762675759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8.5097494999999999</v>
      </c>
      <c r="AD78">
        <v>16.050652800000002</v>
      </c>
      <c r="AE78">
        <v>21.712782000000001</v>
      </c>
      <c r="AF78">
        <v>20.504999999999999</v>
      </c>
      <c r="AG78">
        <v>0</v>
      </c>
      <c r="AH78">
        <v>61.639343999999994</v>
      </c>
      <c r="AI78">
        <v>14.362160799999996</v>
      </c>
      <c r="AJ78">
        <v>0</v>
      </c>
      <c r="AK78">
        <v>22.574700000000004</v>
      </c>
      <c r="AL78">
        <v>9.5358999999999998</v>
      </c>
      <c r="AM78">
        <v>6.9405023999999989</v>
      </c>
      <c r="AN78">
        <v>0</v>
      </c>
      <c r="AO78">
        <v>0</v>
      </c>
      <c r="AP78">
        <v>1.6879021163503867</v>
      </c>
      <c r="AQ78">
        <v>43.145959999999995</v>
      </c>
      <c r="AR78">
        <v>3.8791999999999991</v>
      </c>
      <c r="AS78">
        <v>6.498800000000001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756.40354194635358</v>
      </c>
      <c r="DN78">
        <v>26.461352257969896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199.99971069842991</v>
      </c>
      <c r="L79">
        <v>1.9250720505509751</v>
      </c>
      <c r="M79">
        <v>63.76555293058837</v>
      </c>
      <c r="N79">
        <v>51.883489615283494</v>
      </c>
      <c r="O79">
        <v>73.28448327265879</v>
      </c>
      <c r="P79">
        <v>25.78953211736717</v>
      </c>
      <c r="Q79">
        <v>2.8945147679324896</v>
      </c>
      <c r="R79">
        <v>4.830857432188064</v>
      </c>
      <c r="S79">
        <v>3.8618505192878336</v>
      </c>
      <c r="T79">
        <v>0</v>
      </c>
      <c r="U79">
        <v>62.108614749641632</v>
      </c>
      <c r="V79">
        <v>7.9660886075949362</v>
      </c>
      <c r="W79">
        <v>19.860194515752628</v>
      </c>
      <c r="X79">
        <v>43.192105762675759</v>
      </c>
      <c r="Y79">
        <v>0</v>
      </c>
      <c r="Z79">
        <v>8.5914503999999994</v>
      </c>
      <c r="AA79">
        <v>12.318788766731524</v>
      </c>
      <c r="AB79">
        <v>17.351255999999996</v>
      </c>
      <c r="AC79">
        <v>8.5097494999999999</v>
      </c>
      <c r="AD79">
        <v>16.050652800000002</v>
      </c>
      <c r="AE79">
        <v>21.712782000000001</v>
      </c>
      <c r="AF79">
        <v>20.504999999999999</v>
      </c>
      <c r="AG79">
        <v>0</v>
      </c>
      <c r="AH79">
        <v>61.639343999999994</v>
      </c>
      <c r="AI79">
        <v>7.1810803999999981</v>
      </c>
      <c r="AJ79">
        <v>0</v>
      </c>
      <c r="AK79">
        <v>22.574700000000004</v>
      </c>
      <c r="AL79">
        <v>9.5358999999999998</v>
      </c>
      <c r="AM79">
        <v>6.9405023999999989</v>
      </c>
      <c r="AN79">
        <v>0</v>
      </c>
      <c r="AO79">
        <v>0</v>
      </c>
      <c r="AP79">
        <v>1.6879021163503867</v>
      </c>
      <c r="AQ79">
        <v>43.145959999999995</v>
      </c>
      <c r="AR79">
        <v>3.8791999999999991</v>
      </c>
      <c r="AS79">
        <v>4.7263999999999999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799.73566639818137</v>
      </c>
      <c r="DN79">
        <v>27.977069024852291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254.80044735885923</v>
      </c>
      <c r="L80">
        <v>1.9250720505509751</v>
      </c>
      <c r="M80">
        <v>63.76555293058837</v>
      </c>
      <c r="N80">
        <v>51.883489615283494</v>
      </c>
      <c r="O80">
        <v>73.28448327265879</v>
      </c>
      <c r="P80">
        <v>25.78953211736717</v>
      </c>
      <c r="Q80">
        <v>2.8945147679324896</v>
      </c>
      <c r="R80">
        <v>4.830857432188064</v>
      </c>
      <c r="S80">
        <v>3.8618505192878336</v>
      </c>
      <c r="T80">
        <v>0</v>
      </c>
      <c r="U80">
        <v>62.108614749641632</v>
      </c>
      <c r="V80">
        <v>7.966379969418961</v>
      </c>
      <c r="W80">
        <v>19.860194515752628</v>
      </c>
      <c r="X80">
        <v>43.192105762675759</v>
      </c>
      <c r="Y80">
        <v>0</v>
      </c>
      <c r="Z80">
        <v>8.5914503999999994</v>
      </c>
      <c r="AA80">
        <v>12.318788766731524</v>
      </c>
      <c r="AB80">
        <v>17.351255999999996</v>
      </c>
      <c r="AC80">
        <v>4.25068</v>
      </c>
      <c r="AD80">
        <v>16.050652800000002</v>
      </c>
      <c r="AE80">
        <v>21.712782000000001</v>
      </c>
      <c r="AF80">
        <v>20.504999999999999</v>
      </c>
      <c r="AG80">
        <v>0</v>
      </c>
      <c r="AH80">
        <v>61.639343999999994</v>
      </c>
      <c r="AI80">
        <v>1.6772999999999998</v>
      </c>
      <c r="AJ80">
        <v>0</v>
      </c>
      <c r="AK80">
        <v>22.574700000000004</v>
      </c>
      <c r="AL80">
        <v>9.5358999999999998</v>
      </c>
      <c r="AM80">
        <v>6.9405023999999989</v>
      </c>
      <c r="AN80">
        <v>0</v>
      </c>
      <c r="AO80">
        <v>0</v>
      </c>
      <c r="AP80">
        <v>1.6879021163503867</v>
      </c>
      <c r="AQ80">
        <v>43.145959999999995</v>
      </c>
      <c r="AR80">
        <v>3.8791999999999991</v>
      </c>
      <c r="AS80">
        <v>4.7263999999999999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843.25155485629625</v>
      </c>
      <c r="DN80">
        <v>29.499358688990803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209.40447413655906</v>
      </c>
      <c r="L81">
        <v>1.9250832043343653</v>
      </c>
      <c r="M81">
        <v>63.76555293058837</v>
      </c>
      <c r="N81">
        <v>51.883489615283494</v>
      </c>
      <c r="O81">
        <v>73.28448327265879</v>
      </c>
      <c r="P81">
        <v>25.78953211736717</v>
      </c>
      <c r="Q81">
        <v>2.8945147679324896</v>
      </c>
      <c r="R81">
        <v>4.830857432188064</v>
      </c>
      <c r="S81">
        <v>3.8591605456453304</v>
      </c>
      <c r="T81">
        <v>0</v>
      </c>
      <c r="U81">
        <v>62.108614749641632</v>
      </c>
      <c r="V81">
        <v>7.966379969418961</v>
      </c>
      <c r="W81">
        <v>19.860194515752628</v>
      </c>
      <c r="X81">
        <v>43.192105762675759</v>
      </c>
      <c r="Y81">
        <v>0</v>
      </c>
      <c r="Z81">
        <v>2.8638167999999995</v>
      </c>
      <c r="AA81">
        <v>11.451268431046206</v>
      </c>
      <c r="AB81">
        <v>17.351255999999996</v>
      </c>
      <c r="AC81">
        <v>4.25068</v>
      </c>
      <c r="AD81">
        <v>16.050652800000002</v>
      </c>
      <c r="AE81">
        <v>21.712782000000001</v>
      </c>
      <c r="AF81">
        <v>20.504999999999999</v>
      </c>
      <c r="AG81">
        <v>0</v>
      </c>
      <c r="AH81">
        <v>54.069600000000001</v>
      </c>
      <c r="AI81">
        <v>0</v>
      </c>
      <c r="AJ81">
        <v>0</v>
      </c>
      <c r="AK81">
        <v>22.574700000000004</v>
      </c>
      <c r="AL81">
        <v>2.6006999999999998</v>
      </c>
      <c r="AM81">
        <v>4.6363679999999992</v>
      </c>
      <c r="AN81">
        <v>0</v>
      </c>
      <c r="AO81">
        <v>0</v>
      </c>
      <c r="AP81">
        <v>1.6879021163503867</v>
      </c>
      <c r="AQ81">
        <v>43.145959999999995</v>
      </c>
      <c r="AR81">
        <v>3.8791999999999991</v>
      </c>
      <c r="AS81">
        <v>4.7263999999999999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775.15362054057368</v>
      </c>
      <c r="DN81">
        <v>27.117108626868827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199.99968964847875</v>
      </c>
      <c r="L82">
        <v>1.9250861443251712</v>
      </c>
      <c r="M82">
        <v>63.76555293058837</v>
      </c>
      <c r="N82">
        <v>51.883489615283494</v>
      </c>
      <c r="O82">
        <v>73.28448327265879</v>
      </c>
      <c r="P82">
        <v>25.78953211736717</v>
      </c>
      <c r="Q82">
        <v>2.8945147679324896</v>
      </c>
      <c r="R82">
        <v>4.830857432188064</v>
      </c>
      <c r="S82">
        <v>3.8591605456453304</v>
      </c>
      <c r="T82">
        <v>0</v>
      </c>
      <c r="U82">
        <v>62.108614749641632</v>
      </c>
      <c r="V82">
        <v>7.966379969418961</v>
      </c>
      <c r="W82">
        <v>19.860194515752628</v>
      </c>
      <c r="X82">
        <v>43.192105762675759</v>
      </c>
      <c r="Y82">
        <v>0</v>
      </c>
      <c r="Z82">
        <v>0</v>
      </c>
      <c r="AA82">
        <v>6.1420439766520554</v>
      </c>
      <c r="AB82">
        <v>17.351255999999996</v>
      </c>
      <c r="AC82">
        <v>0</v>
      </c>
      <c r="AD82">
        <v>12.010140000000002</v>
      </c>
      <c r="AE82">
        <v>21.712782000000001</v>
      </c>
      <c r="AF82">
        <v>12.986500000000003</v>
      </c>
      <c r="AG82">
        <v>0</v>
      </c>
      <c r="AH82">
        <v>47.830799999999996</v>
      </c>
      <c r="AI82">
        <v>0</v>
      </c>
      <c r="AJ82">
        <v>0</v>
      </c>
      <c r="AK82">
        <v>22.574700000000004</v>
      </c>
      <c r="AL82">
        <v>2.6006999999999998</v>
      </c>
      <c r="AM82">
        <v>4.2734199999999998</v>
      </c>
      <c r="AN82">
        <v>0</v>
      </c>
      <c r="AO82">
        <v>0</v>
      </c>
      <c r="AP82">
        <v>1.6879021163503867</v>
      </c>
      <c r="AQ82">
        <v>43.145959999999995</v>
      </c>
      <c r="AR82">
        <v>3.8791999999999991</v>
      </c>
      <c r="AS82">
        <v>4.7263999999999999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736.51611454230635</v>
      </c>
      <c r="DN82">
        <v>25.765351022652538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199.99968964847875</v>
      </c>
      <c r="L83">
        <v>1.9250413223140499</v>
      </c>
      <c r="M83">
        <v>63.76555293058837</v>
      </c>
      <c r="N83">
        <v>51.883489615283494</v>
      </c>
      <c r="O83">
        <v>73.28448327265879</v>
      </c>
      <c r="P83">
        <v>25.78953211736717</v>
      </c>
      <c r="Q83">
        <v>2.8945147679324896</v>
      </c>
      <c r="R83">
        <v>5.4882884158079737</v>
      </c>
      <c r="S83">
        <v>3.8591605456453304</v>
      </c>
      <c r="T83">
        <v>0</v>
      </c>
      <c r="U83">
        <v>62.108614749641632</v>
      </c>
      <c r="V83">
        <v>7.966379969418961</v>
      </c>
      <c r="W83">
        <v>19.860194515752628</v>
      </c>
      <c r="X83">
        <v>43.192105762675759</v>
      </c>
      <c r="Y83">
        <v>0</v>
      </c>
      <c r="Z83">
        <v>0</v>
      </c>
      <c r="AA83">
        <v>6.1420439766520554</v>
      </c>
      <c r="AB83">
        <v>17.351255999999996</v>
      </c>
      <c r="AC83">
        <v>0</v>
      </c>
      <c r="AD83">
        <v>8.0067599999999999</v>
      </c>
      <c r="AE83">
        <v>14.475188000000001</v>
      </c>
      <c r="AF83">
        <v>6.835</v>
      </c>
      <c r="AG83">
        <v>0</v>
      </c>
      <c r="AH83">
        <v>33.273599999999995</v>
      </c>
      <c r="AI83">
        <v>0</v>
      </c>
      <c r="AJ83">
        <v>0</v>
      </c>
      <c r="AK83">
        <v>22.574700000000004</v>
      </c>
      <c r="AL83">
        <v>9.5358999999999998</v>
      </c>
      <c r="AM83">
        <v>2.3181839999999996</v>
      </c>
      <c r="AN83">
        <v>0</v>
      </c>
      <c r="AO83">
        <v>0</v>
      </c>
      <c r="AP83">
        <v>1.6879021163503867</v>
      </c>
      <c r="AQ83">
        <v>21.572980000000001</v>
      </c>
      <c r="AR83">
        <v>7.2734999999999976</v>
      </c>
      <c r="AS83">
        <v>4.7263999999999999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693.52890652025678</v>
      </c>
      <c r="DN83">
        <v>24.261555206311179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199.99968964847875</v>
      </c>
      <c r="L84">
        <v>1.9250413223140499</v>
      </c>
      <c r="M84">
        <v>63.76555293058837</v>
      </c>
      <c r="N84">
        <v>51.883489615283494</v>
      </c>
      <c r="O84">
        <v>73.28448327265879</v>
      </c>
      <c r="P84">
        <v>25.78953211736717</v>
      </c>
      <c r="Q84">
        <v>2.8945147679324896</v>
      </c>
      <c r="R84">
        <v>4.8264984015984016</v>
      </c>
      <c r="S84">
        <v>3.8591605456453304</v>
      </c>
      <c r="T84">
        <v>0</v>
      </c>
      <c r="U84">
        <v>62.108614749641632</v>
      </c>
      <c r="V84">
        <v>7.966379969418961</v>
      </c>
      <c r="W84">
        <v>19.860194515752628</v>
      </c>
      <c r="X84">
        <v>43.192105762675759</v>
      </c>
      <c r="Y84">
        <v>0</v>
      </c>
      <c r="Z84">
        <v>0</v>
      </c>
      <c r="AA84">
        <v>3.0883723950397339</v>
      </c>
      <c r="AB84">
        <v>11.567504</v>
      </c>
      <c r="AC84">
        <v>0</v>
      </c>
      <c r="AD84">
        <v>4.0033799999999999</v>
      </c>
      <c r="AE84">
        <v>7.2375940000000005</v>
      </c>
      <c r="AF84">
        <v>6.1515000000000004</v>
      </c>
      <c r="AG84">
        <v>0</v>
      </c>
      <c r="AH84">
        <v>24.955199999999998</v>
      </c>
      <c r="AI84">
        <v>0</v>
      </c>
      <c r="AJ84">
        <v>0</v>
      </c>
      <c r="AK84">
        <v>22.574700000000004</v>
      </c>
      <c r="AL84">
        <v>59.217939000000001</v>
      </c>
      <c r="AM84">
        <v>2.3181839999999996</v>
      </c>
      <c r="AN84">
        <v>0</v>
      </c>
      <c r="AO84">
        <v>0</v>
      </c>
      <c r="AP84">
        <v>1.6879021163503867</v>
      </c>
      <c r="AQ84">
        <v>21.572980000000001</v>
      </c>
      <c r="AR84">
        <v>7.2734999999999976</v>
      </c>
      <c r="AS84">
        <v>4.7263999999999999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712.794956666183</v>
      </c>
      <c r="DN84">
        <v>24.935456464563053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155.37361825633047</v>
      </c>
      <c r="L85">
        <v>1.9250413223140499</v>
      </c>
      <c r="M85">
        <v>63.76555293058837</v>
      </c>
      <c r="N85">
        <v>51.883489615283494</v>
      </c>
      <c r="O85">
        <v>73.28448327265879</v>
      </c>
      <c r="P85">
        <v>25.78953211736717</v>
      </c>
      <c r="Q85">
        <v>2.8945147679324896</v>
      </c>
      <c r="R85">
        <v>4.8264984015984016</v>
      </c>
      <c r="S85">
        <v>3.8591605456453304</v>
      </c>
      <c r="T85">
        <v>0</v>
      </c>
      <c r="U85">
        <v>62.108614749641632</v>
      </c>
      <c r="V85">
        <v>7.966379969418961</v>
      </c>
      <c r="W85">
        <v>19.860194515752628</v>
      </c>
      <c r="X85">
        <v>43.192105762675759</v>
      </c>
      <c r="Y85">
        <v>0</v>
      </c>
      <c r="Z85">
        <v>0</v>
      </c>
      <c r="AA85">
        <v>0</v>
      </c>
      <c r="AB85">
        <v>5.7369199999999996</v>
      </c>
      <c r="AC85">
        <v>0</v>
      </c>
      <c r="AD85">
        <v>4.0033799999999999</v>
      </c>
      <c r="AE85">
        <v>7.2375940000000005</v>
      </c>
      <c r="AF85">
        <v>6.1515000000000004</v>
      </c>
      <c r="AG85">
        <v>0</v>
      </c>
      <c r="AH85">
        <v>24.955199999999998</v>
      </c>
      <c r="AI85">
        <v>0</v>
      </c>
      <c r="AJ85">
        <v>0</v>
      </c>
      <c r="AK85">
        <v>22.574700000000004</v>
      </c>
      <c r="AL85">
        <v>59.217939000000001</v>
      </c>
      <c r="AM85">
        <v>2.3181839999999996</v>
      </c>
      <c r="AN85">
        <v>0</v>
      </c>
      <c r="AO85">
        <v>0</v>
      </c>
      <c r="AP85">
        <v>1.6879021163503867</v>
      </c>
      <c r="AQ85">
        <v>21.572980000000001</v>
      </c>
      <c r="AR85">
        <v>8.7281999999999975</v>
      </c>
      <c r="AS85">
        <v>6.498800000000001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664.17780013163986</v>
      </c>
      <c r="DN85">
        <v>23.234685211918233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140.00021808938547</v>
      </c>
      <c r="L86">
        <v>1.9250413223140499</v>
      </c>
      <c r="M86">
        <v>63.76555293058837</v>
      </c>
      <c r="N86">
        <v>51.883489615283494</v>
      </c>
      <c r="O86">
        <v>73.28448327265879</v>
      </c>
      <c r="P86">
        <v>25.78953211736717</v>
      </c>
      <c r="Q86">
        <v>2.8945147679324896</v>
      </c>
      <c r="R86">
        <v>4.8264984015984016</v>
      </c>
      <c r="S86">
        <v>3.8591605456453304</v>
      </c>
      <c r="T86">
        <v>0</v>
      </c>
      <c r="U86">
        <v>62.108614749641632</v>
      </c>
      <c r="V86">
        <v>7.966379969418961</v>
      </c>
      <c r="W86">
        <v>19.860194515752628</v>
      </c>
      <c r="X86">
        <v>43.192105762675759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7.2375940000000005</v>
      </c>
      <c r="AF86">
        <v>6.1515000000000004</v>
      </c>
      <c r="AG86">
        <v>0</v>
      </c>
      <c r="AH86">
        <v>16.636799999999997</v>
      </c>
      <c r="AI86">
        <v>0</v>
      </c>
      <c r="AJ86">
        <v>0</v>
      </c>
      <c r="AK86">
        <v>22.574700000000004</v>
      </c>
      <c r="AL86">
        <v>59.217939000000001</v>
      </c>
      <c r="AM86">
        <v>0</v>
      </c>
      <c r="AN86">
        <v>0</v>
      </c>
      <c r="AO86">
        <v>0</v>
      </c>
      <c r="AP86">
        <v>1.6879021163503867</v>
      </c>
      <c r="AQ86">
        <v>21.572980000000001</v>
      </c>
      <c r="AR86">
        <v>8.7281999999999975</v>
      </c>
      <c r="AS86">
        <v>6.498800000000001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629.63592040430899</v>
      </c>
      <c r="DN86">
        <v>22.026280772304109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140.00021808938547</v>
      </c>
      <c r="L87">
        <v>1.9250413223140499</v>
      </c>
      <c r="M87">
        <v>63.76555293058837</v>
      </c>
      <c r="N87">
        <v>51.883489615283494</v>
      </c>
      <c r="O87">
        <v>73.28448327265879</v>
      </c>
      <c r="P87">
        <v>25.78953211736717</v>
      </c>
      <c r="Q87">
        <v>2.8945147679324896</v>
      </c>
      <c r="R87">
        <v>4.8264984015984016</v>
      </c>
      <c r="S87">
        <v>3.8591605456453304</v>
      </c>
      <c r="T87">
        <v>0</v>
      </c>
      <c r="U87">
        <v>62.108614749641632</v>
      </c>
      <c r="V87">
        <v>7.966379969418961</v>
      </c>
      <c r="W87">
        <v>19.860194515752628</v>
      </c>
      <c r="X87">
        <v>43.192105762675759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7.2375940000000005</v>
      </c>
      <c r="AF87">
        <v>6.1515000000000004</v>
      </c>
      <c r="AG87">
        <v>0</v>
      </c>
      <c r="AH87">
        <v>16.636799999999997</v>
      </c>
      <c r="AI87">
        <v>0</v>
      </c>
      <c r="AJ87">
        <v>0</v>
      </c>
      <c r="AK87">
        <v>22.574700000000004</v>
      </c>
      <c r="AL87">
        <v>59.217939000000001</v>
      </c>
      <c r="AM87">
        <v>0</v>
      </c>
      <c r="AN87">
        <v>0</v>
      </c>
      <c r="AO87">
        <v>0</v>
      </c>
      <c r="AP87">
        <v>1.6879021163503867</v>
      </c>
      <c r="AQ87">
        <v>21.572980000000001</v>
      </c>
      <c r="AR87">
        <v>9.6979999999999986</v>
      </c>
      <c r="AS87">
        <v>6.498800000000001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630.57294133999733</v>
      </c>
      <c r="DN87">
        <v>22.059059836615702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140.00021808938547</v>
      </c>
      <c r="L88">
        <v>1.9250413223140499</v>
      </c>
      <c r="M88">
        <v>63.76555293058837</v>
      </c>
      <c r="N88">
        <v>51.883489615283494</v>
      </c>
      <c r="O88">
        <v>73.28448327265879</v>
      </c>
      <c r="P88">
        <v>25.78953211736717</v>
      </c>
      <c r="Q88">
        <v>2.8945147679324896</v>
      </c>
      <c r="R88">
        <v>4.8264984015984016</v>
      </c>
      <c r="S88">
        <v>3.8591605456453304</v>
      </c>
      <c r="T88">
        <v>0</v>
      </c>
      <c r="U88">
        <v>62.108614749641632</v>
      </c>
      <c r="V88">
        <v>7.966379969418961</v>
      </c>
      <c r="W88">
        <v>19.860194515752628</v>
      </c>
      <c r="X88">
        <v>43.192105762675759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6.1515000000000004</v>
      </c>
      <c r="AG88">
        <v>0</v>
      </c>
      <c r="AH88">
        <v>16.636799999999997</v>
      </c>
      <c r="AI88">
        <v>0</v>
      </c>
      <c r="AJ88">
        <v>0</v>
      </c>
      <c r="AK88">
        <v>22.574700000000004</v>
      </c>
      <c r="AL88">
        <v>9.5358999999999998</v>
      </c>
      <c r="AM88">
        <v>0</v>
      </c>
      <c r="AN88">
        <v>0</v>
      </c>
      <c r="AO88">
        <v>0</v>
      </c>
      <c r="AP88">
        <v>1.6879021163503867</v>
      </c>
      <c r="AQ88">
        <v>21.572980000000001</v>
      </c>
      <c r="AR88">
        <v>9.6979999999999986</v>
      </c>
      <c r="AS88">
        <v>6.498800000000001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582.570154783715</v>
      </c>
      <c r="DN88">
        <v>20.379807392897966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140.00021808938547</v>
      </c>
      <c r="L89">
        <v>1.9250413223140499</v>
      </c>
      <c r="M89">
        <v>63.76555293058837</v>
      </c>
      <c r="N89">
        <v>51.883489615283494</v>
      </c>
      <c r="O89">
        <v>73.28448327265879</v>
      </c>
      <c r="P89">
        <v>25.78953211736717</v>
      </c>
      <c r="Q89">
        <v>2.8945147679324896</v>
      </c>
      <c r="R89">
        <v>4.8264984015984016</v>
      </c>
      <c r="S89">
        <v>3.8591605456453304</v>
      </c>
      <c r="T89">
        <v>0</v>
      </c>
      <c r="U89">
        <v>62.108614749641632</v>
      </c>
      <c r="V89">
        <v>7.966379969418961</v>
      </c>
      <c r="W89">
        <v>19.860194515752628</v>
      </c>
      <c r="X89">
        <v>43.192105762675759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6.1515000000000004</v>
      </c>
      <c r="AG89">
        <v>0</v>
      </c>
      <c r="AH89">
        <v>16.636799999999997</v>
      </c>
      <c r="AI89">
        <v>0</v>
      </c>
      <c r="AJ89">
        <v>0</v>
      </c>
      <c r="AK89">
        <v>22.574700000000004</v>
      </c>
      <c r="AL89">
        <v>1.9071799999999999</v>
      </c>
      <c r="AM89">
        <v>0</v>
      </c>
      <c r="AN89">
        <v>0</v>
      </c>
      <c r="AO89">
        <v>0</v>
      </c>
      <c r="AP89">
        <v>1.6879021163503867</v>
      </c>
      <c r="AQ89">
        <v>21.572980000000001</v>
      </c>
      <c r="AR89">
        <v>9.6979999999999986</v>
      </c>
      <c r="AS89">
        <v>7.089599999999999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575.77011691145901</v>
      </c>
      <c r="DN89">
        <v>20.141925265154114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139.99917812929849</v>
      </c>
      <c r="L90">
        <v>1.9250413223140499</v>
      </c>
      <c r="M90">
        <v>63.76555293058837</v>
      </c>
      <c r="N90">
        <v>51.883489615283494</v>
      </c>
      <c r="O90">
        <v>73.28448327265879</v>
      </c>
      <c r="P90">
        <v>25.78953211736717</v>
      </c>
      <c r="Q90">
        <v>2.8945147679324896</v>
      </c>
      <c r="R90">
        <v>4.8325435073627849</v>
      </c>
      <c r="S90">
        <v>3.8591605456453304</v>
      </c>
      <c r="T90">
        <v>0</v>
      </c>
      <c r="U90">
        <v>62.108614749641632</v>
      </c>
      <c r="V90">
        <v>7.9671000000000003</v>
      </c>
      <c r="W90">
        <v>19.860194515752628</v>
      </c>
      <c r="X90">
        <v>43.192105762675759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6.1515000000000004</v>
      </c>
      <c r="AG90">
        <v>0</v>
      </c>
      <c r="AH90">
        <v>16.636799999999997</v>
      </c>
      <c r="AI90">
        <v>0</v>
      </c>
      <c r="AJ90">
        <v>0</v>
      </c>
      <c r="AK90">
        <v>22.574700000000004</v>
      </c>
      <c r="AL90">
        <v>1.9071799999999999</v>
      </c>
      <c r="AM90">
        <v>0</v>
      </c>
      <c r="AN90">
        <v>0</v>
      </c>
      <c r="AO90">
        <v>0</v>
      </c>
      <c r="AP90">
        <v>1.6879021163503867</v>
      </c>
      <c r="AQ90">
        <v>21.572980000000001</v>
      </c>
      <c r="AR90">
        <v>9.6979999999999986</v>
      </c>
      <c r="AS90">
        <v>7.089599999999999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575.77564844142557</v>
      </c>
      <c r="DN90">
        <v>20.142118911446055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139.99917812929849</v>
      </c>
      <c r="L91">
        <v>1.9250413223140499</v>
      </c>
      <c r="M91">
        <v>63.76555293058837</v>
      </c>
      <c r="N91">
        <v>51.883489615283494</v>
      </c>
      <c r="O91">
        <v>73.28448327265879</v>
      </c>
      <c r="P91">
        <v>25.78953211736717</v>
      </c>
      <c r="Q91">
        <v>2.8945147679324896</v>
      </c>
      <c r="R91">
        <v>4.8325435073627849</v>
      </c>
      <c r="S91">
        <v>3.8591605456453304</v>
      </c>
      <c r="T91">
        <v>0</v>
      </c>
      <c r="U91">
        <v>62.108614749641632</v>
      </c>
      <c r="V91">
        <v>7.9671000000000003</v>
      </c>
      <c r="W91">
        <v>19.862073153252485</v>
      </c>
      <c r="X91">
        <v>43.191364525878356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6.1515000000000004</v>
      </c>
      <c r="AG91">
        <v>0</v>
      </c>
      <c r="AH91">
        <v>16.636799999999997</v>
      </c>
      <c r="AI91">
        <v>0</v>
      </c>
      <c r="AJ91">
        <v>0</v>
      </c>
      <c r="AK91">
        <v>22.574700000000004</v>
      </c>
      <c r="AL91">
        <v>1.9071799999999999</v>
      </c>
      <c r="AM91">
        <v>0</v>
      </c>
      <c r="AN91">
        <v>0</v>
      </c>
      <c r="AO91">
        <v>0</v>
      </c>
      <c r="AP91">
        <v>1.6879021163503867</v>
      </c>
      <c r="AQ91">
        <v>21.572980000000001</v>
      </c>
      <c r="AR91">
        <v>9.6979999999999986</v>
      </c>
      <c r="AS91">
        <v>7.089599999999999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575.77674775001924</v>
      </c>
      <c r="DN91">
        <v>20.142157003554765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139.99917812929849</v>
      </c>
      <c r="L92">
        <v>1.9250413223140499</v>
      </c>
      <c r="M92">
        <v>63.76555293058837</v>
      </c>
      <c r="N92">
        <v>51.883489615283494</v>
      </c>
      <c r="O92">
        <v>73.28448327265879</v>
      </c>
      <c r="P92">
        <v>25.78953211736717</v>
      </c>
      <c r="Q92">
        <v>2.8945147679324896</v>
      </c>
      <c r="R92">
        <v>4.8325435073627849</v>
      </c>
      <c r="S92">
        <v>3.8591605456453304</v>
      </c>
      <c r="T92">
        <v>0</v>
      </c>
      <c r="U92">
        <v>62.108614749641632</v>
      </c>
      <c r="V92">
        <v>7.9671000000000003</v>
      </c>
      <c r="W92">
        <v>19.862073153252485</v>
      </c>
      <c r="X92">
        <v>43.191364525878356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6.1515000000000004</v>
      </c>
      <c r="AG92">
        <v>0</v>
      </c>
      <c r="AH92">
        <v>16.636799999999997</v>
      </c>
      <c r="AI92">
        <v>0</v>
      </c>
      <c r="AJ92">
        <v>0</v>
      </c>
      <c r="AK92">
        <v>22.574700000000004</v>
      </c>
      <c r="AL92">
        <v>1.9071799999999999</v>
      </c>
      <c r="AM92">
        <v>0</v>
      </c>
      <c r="AN92">
        <v>0</v>
      </c>
      <c r="AO92">
        <v>0</v>
      </c>
      <c r="AP92">
        <v>1.6879021163503867</v>
      </c>
      <c r="AQ92">
        <v>21.572980000000001</v>
      </c>
      <c r="AR92">
        <v>9.6979999999999986</v>
      </c>
      <c r="AS92">
        <v>7.089599999999999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575.77674775001924</v>
      </c>
      <c r="DN92">
        <v>20.142157003554765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139.99917812929849</v>
      </c>
      <c r="L93">
        <v>1.9250413223140499</v>
      </c>
      <c r="M93">
        <v>63.76555293058837</v>
      </c>
      <c r="N93">
        <v>51.883489615283494</v>
      </c>
      <c r="O93">
        <v>73.28448327265879</v>
      </c>
      <c r="P93">
        <v>25.78953211736717</v>
      </c>
      <c r="Q93">
        <v>2.8945147679324896</v>
      </c>
      <c r="R93">
        <v>4.8325435073627849</v>
      </c>
      <c r="S93">
        <v>3.8591605456453304</v>
      </c>
      <c r="T93">
        <v>0</v>
      </c>
      <c r="U93">
        <v>62.108614749641632</v>
      </c>
      <c r="V93">
        <v>7.9671000000000003</v>
      </c>
      <c r="W93">
        <v>19.862073153252485</v>
      </c>
      <c r="X93">
        <v>43.192105762675759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6.1515000000000004</v>
      </c>
      <c r="AG93">
        <v>0</v>
      </c>
      <c r="AH93">
        <v>16.636799999999997</v>
      </c>
      <c r="AI93">
        <v>0</v>
      </c>
      <c r="AJ93">
        <v>0</v>
      </c>
      <c r="AK93">
        <v>22.574700000000004</v>
      </c>
      <c r="AL93">
        <v>1.9071799999999999</v>
      </c>
      <c r="AM93">
        <v>0</v>
      </c>
      <c r="AN93">
        <v>0</v>
      </c>
      <c r="AO93">
        <v>0</v>
      </c>
      <c r="AP93">
        <v>2.2505361551338483</v>
      </c>
      <c r="AQ93">
        <v>21.572980000000001</v>
      </c>
      <c r="AR93">
        <v>9.6979999999999986</v>
      </c>
      <c r="AS93">
        <v>6.498800000000001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575.75021696095234</v>
      </c>
      <c r="DN93">
        <v>20.14126306820242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139.99917812929849</v>
      </c>
      <c r="L94">
        <v>1.9250413223140499</v>
      </c>
      <c r="M94">
        <v>63.76555293058837</v>
      </c>
      <c r="N94">
        <v>51.883489615283494</v>
      </c>
      <c r="O94">
        <v>73.28448327265879</v>
      </c>
      <c r="P94">
        <v>25.78953211736717</v>
      </c>
      <c r="Q94">
        <v>2.8945147679324896</v>
      </c>
      <c r="R94">
        <v>4.8325435073627849</v>
      </c>
      <c r="S94">
        <v>3.8591605456453304</v>
      </c>
      <c r="T94">
        <v>0</v>
      </c>
      <c r="U94">
        <v>62.108614749641632</v>
      </c>
      <c r="V94">
        <v>7.9671000000000003</v>
      </c>
      <c r="W94">
        <v>19.862073153252485</v>
      </c>
      <c r="X94">
        <v>43.188201893287442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6.1515000000000004</v>
      </c>
      <c r="AG94">
        <v>0</v>
      </c>
      <c r="AH94">
        <v>8.3183999999999987</v>
      </c>
      <c r="AI94">
        <v>0</v>
      </c>
      <c r="AJ94">
        <v>0</v>
      </c>
      <c r="AK94">
        <v>22.574700000000004</v>
      </c>
      <c r="AL94">
        <v>1.9071799999999999</v>
      </c>
      <c r="AM94">
        <v>0</v>
      </c>
      <c r="AN94">
        <v>0</v>
      </c>
      <c r="AO94">
        <v>0</v>
      </c>
      <c r="AP94">
        <v>2.2505361551338483</v>
      </c>
      <c r="AQ94">
        <v>21.572980000000001</v>
      </c>
      <c r="AR94">
        <v>9.6979999999999986</v>
      </c>
      <c r="AS94">
        <v>6.498800000000001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567.70920699906674</v>
      </c>
      <c r="DN94">
        <v>19.859969160699791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139.99917812929849</v>
      </c>
      <c r="L95">
        <v>1.9250413223140499</v>
      </c>
      <c r="M95">
        <v>63.76555293058837</v>
      </c>
      <c r="N95">
        <v>51.883489615283494</v>
      </c>
      <c r="O95">
        <v>73.28448327265879</v>
      </c>
      <c r="P95">
        <v>25.78953211736717</v>
      </c>
      <c r="Q95">
        <v>2.8945147679324896</v>
      </c>
      <c r="R95">
        <v>4.8325435073627849</v>
      </c>
      <c r="S95">
        <v>3.8591605456453304</v>
      </c>
      <c r="T95">
        <v>0</v>
      </c>
      <c r="U95">
        <v>62.108614749641632</v>
      </c>
      <c r="V95">
        <v>7.9671000000000003</v>
      </c>
      <c r="W95">
        <v>19.862073153252485</v>
      </c>
      <c r="X95">
        <v>43.193386683046676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6.1515000000000004</v>
      </c>
      <c r="AG95">
        <v>0</v>
      </c>
      <c r="AH95">
        <v>0</v>
      </c>
      <c r="AI95">
        <v>0</v>
      </c>
      <c r="AJ95">
        <v>0</v>
      </c>
      <c r="AK95">
        <v>22.574700000000004</v>
      </c>
      <c r="AL95">
        <v>1.9071799999999999</v>
      </c>
      <c r="AM95">
        <v>0</v>
      </c>
      <c r="AN95">
        <v>0</v>
      </c>
      <c r="AO95">
        <v>0</v>
      </c>
      <c r="AP95">
        <v>2.2505361551338483</v>
      </c>
      <c r="AQ95">
        <v>21.572980000000001</v>
      </c>
      <c r="AR95">
        <v>7.2734999999999976</v>
      </c>
      <c r="AS95">
        <v>6.498800000000001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557.33442666216956</v>
      </c>
      <c r="DN95">
        <v>19.497034287356183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139.99917812929849</v>
      </c>
      <c r="L96">
        <v>1.9250413223140499</v>
      </c>
      <c r="M96">
        <v>63.76555293058837</v>
      </c>
      <c r="N96">
        <v>51.883489615283494</v>
      </c>
      <c r="O96">
        <v>73.28448327265879</v>
      </c>
      <c r="P96">
        <v>25.78953211736717</v>
      </c>
      <c r="Q96">
        <v>2.8945147679324896</v>
      </c>
      <c r="R96">
        <v>4.8325435073627849</v>
      </c>
      <c r="S96">
        <v>3.8591605456453304</v>
      </c>
      <c r="T96">
        <v>0</v>
      </c>
      <c r="U96">
        <v>62.108614749641632</v>
      </c>
      <c r="V96">
        <v>7.9671000000000003</v>
      </c>
      <c r="W96">
        <v>19.862073153252485</v>
      </c>
      <c r="X96">
        <v>43.193386683046676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6.1515000000000004</v>
      </c>
      <c r="AG96">
        <v>0</v>
      </c>
      <c r="AH96">
        <v>0</v>
      </c>
      <c r="AI96">
        <v>0</v>
      </c>
      <c r="AJ96">
        <v>0</v>
      </c>
      <c r="AK96">
        <v>22.574700000000004</v>
      </c>
      <c r="AL96">
        <v>1.9071799999999999</v>
      </c>
      <c r="AM96">
        <v>0</v>
      </c>
      <c r="AN96">
        <v>0</v>
      </c>
      <c r="AO96">
        <v>0</v>
      </c>
      <c r="AP96">
        <v>2.2505361551338483</v>
      </c>
      <c r="AQ96">
        <v>21.572980000000001</v>
      </c>
      <c r="AR96">
        <v>7.2734999999999976</v>
      </c>
      <c r="AS96">
        <v>6.498800000000001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557.33442666216956</v>
      </c>
      <c r="DN96">
        <v>19.497034287356183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139.99917812929849</v>
      </c>
      <c r="L97">
        <v>1.9250413223140499</v>
      </c>
      <c r="M97">
        <v>63.76555293058837</v>
      </c>
      <c r="N97">
        <v>51.883489615283494</v>
      </c>
      <c r="O97">
        <v>73.28448327265879</v>
      </c>
      <c r="P97">
        <v>27.569067475360121</v>
      </c>
      <c r="Q97">
        <v>2.8945147679324896</v>
      </c>
      <c r="R97">
        <v>4.8325435073627849</v>
      </c>
      <c r="S97">
        <v>3.8591605456453304</v>
      </c>
      <c r="T97">
        <v>0</v>
      </c>
      <c r="U97">
        <v>62.108614749641632</v>
      </c>
      <c r="V97">
        <v>7.9671000000000003</v>
      </c>
      <c r="W97">
        <v>19.862073153252485</v>
      </c>
      <c r="X97">
        <v>43.193386683046676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6.1515000000000004</v>
      </c>
      <c r="AG97">
        <v>0</v>
      </c>
      <c r="AH97">
        <v>0</v>
      </c>
      <c r="AI97">
        <v>0</v>
      </c>
      <c r="AJ97">
        <v>0</v>
      </c>
      <c r="AK97">
        <v>22.574700000000004</v>
      </c>
      <c r="AL97">
        <v>1.9071799999999999</v>
      </c>
      <c r="AM97">
        <v>0</v>
      </c>
      <c r="AN97">
        <v>0</v>
      </c>
      <c r="AO97">
        <v>0</v>
      </c>
      <c r="AP97">
        <v>2.2505361551338483</v>
      </c>
      <c r="AQ97">
        <v>21.572980000000001</v>
      </c>
      <c r="AR97">
        <v>2.9093999999999989</v>
      </c>
      <c r="AS97">
        <v>6.498800000000001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554.83722039290649</v>
      </c>
      <c r="DN97">
        <v>19.409675914612141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139.99917812929849</v>
      </c>
      <c r="L98">
        <v>1.9250413223140499</v>
      </c>
      <c r="M98">
        <v>63.76555293058837</v>
      </c>
      <c r="N98">
        <v>51.883489615283494</v>
      </c>
      <c r="O98">
        <v>73.28448327265879</v>
      </c>
      <c r="P98">
        <v>27.569067475360121</v>
      </c>
      <c r="Q98">
        <v>2.8945147679324896</v>
      </c>
      <c r="R98">
        <v>4.8325435073627849</v>
      </c>
      <c r="S98">
        <v>3.8591605456453304</v>
      </c>
      <c r="T98">
        <v>0</v>
      </c>
      <c r="U98">
        <v>62.108614749641632</v>
      </c>
      <c r="V98">
        <v>7.9671000000000003</v>
      </c>
      <c r="W98">
        <v>19.862073153252485</v>
      </c>
      <c r="X98">
        <v>43.193386683046676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6.1515000000000004</v>
      </c>
      <c r="AG98">
        <v>0</v>
      </c>
      <c r="AH98">
        <v>0</v>
      </c>
      <c r="AI98">
        <v>0</v>
      </c>
      <c r="AJ98">
        <v>0</v>
      </c>
      <c r="AK98">
        <v>22.574700000000004</v>
      </c>
      <c r="AL98">
        <v>1.9071799999999999</v>
      </c>
      <c r="AM98">
        <v>0</v>
      </c>
      <c r="AN98">
        <v>0</v>
      </c>
      <c r="AO98">
        <v>0</v>
      </c>
      <c r="AP98">
        <v>2.2505361551338483</v>
      </c>
      <c r="AQ98">
        <v>21.572980000000001</v>
      </c>
      <c r="AR98">
        <v>2.9093999999999989</v>
      </c>
      <c r="AS98">
        <v>6.498800000000001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554.83722039290649</v>
      </c>
      <c r="DN98">
        <v>19.409675914612141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3.7386585083907047</v>
      </c>
      <c r="L99">
        <f t="shared" si="2"/>
        <v>4.6274467492009017E-2</v>
      </c>
      <c r="M99">
        <f t="shared" si="2"/>
        <v>1.5303732703341224</v>
      </c>
      <c r="N99">
        <f t="shared" si="2"/>
        <v>1.2452037507668048</v>
      </c>
      <c r="O99">
        <f t="shared" si="2"/>
        <v>1.7588275985438091</v>
      </c>
      <c r="P99">
        <f t="shared" si="2"/>
        <v>0.62974147288252191</v>
      </c>
      <c r="Q99">
        <f t="shared" si="2"/>
        <v>6.968227298111325E-2</v>
      </c>
      <c r="R99">
        <f t="shared" si="2"/>
        <v>0.11657702334983611</v>
      </c>
      <c r="S99">
        <f t="shared" si="2"/>
        <v>9.2513297233139086E-2</v>
      </c>
      <c r="T99">
        <f t="shared" si="2"/>
        <v>0</v>
      </c>
      <c r="U99">
        <f t="shared" si="2"/>
        <v>1.4906067539913999</v>
      </c>
      <c r="V99">
        <f t="shared" si="2"/>
        <v>0.16014615342282473</v>
      </c>
      <c r="W99">
        <f t="shared" si="2"/>
        <v>0.41610940516703221</v>
      </c>
      <c r="X99">
        <f t="shared" si="2"/>
        <v>0.93617419483935127</v>
      </c>
      <c r="Y99">
        <f t="shared" si="2"/>
        <v>0</v>
      </c>
      <c r="Z99">
        <f t="shared" si="2"/>
        <v>2.7465201200000001E-2</v>
      </c>
      <c r="AA99">
        <f t="shared" si="2"/>
        <v>5.9004916143838342E-2</v>
      </c>
      <c r="AB99">
        <f t="shared" si="2"/>
        <v>9.8312075999999929E-2</v>
      </c>
      <c r="AC99">
        <f t="shared" si="2"/>
        <v>2.3959013750000001E-2</v>
      </c>
      <c r="AD99">
        <f t="shared" si="2"/>
        <v>6.6198499199999983E-2</v>
      </c>
      <c r="AE99">
        <f t="shared" si="2"/>
        <v>0.23333802449999952</v>
      </c>
      <c r="AF99">
        <f t="shared" si="2"/>
        <v>0.20060725000000024</v>
      </c>
      <c r="AG99">
        <f t="shared" si="2"/>
        <v>0</v>
      </c>
      <c r="AH99">
        <f t="shared" si="2"/>
        <v>0.39512400000000003</v>
      </c>
      <c r="AI99">
        <f t="shared" si="2"/>
        <v>3.2825879199999998E-2</v>
      </c>
      <c r="AJ99">
        <f t="shared" si="2"/>
        <v>0</v>
      </c>
      <c r="AK99">
        <f t="shared" si="2"/>
        <v>0.54179279999999908</v>
      </c>
      <c r="AL99">
        <f t="shared" si="2"/>
        <v>0.33181464399999988</v>
      </c>
      <c r="AM99">
        <f t="shared" si="2"/>
        <v>2.6337146000000002E-2</v>
      </c>
      <c r="AN99">
        <f t="shared" si="2"/>
        <v>0</v>
      </c>
      <c r="AO99">
        <f t="shared" si="2"/>
        <v>0</v>
      </c>
      <c r="AP99">
        <f t="shared" si="2"/>
        <v>5.1928871243558418E-2</v>
      </c>
      <c r="AQ99">
        <f t="shared" si="2"/>
        <v>0.37823678749999967</v>
      </c>
      <c r="AR99">
        <f t="shared" si="2"/>
        <v>0.19332962999999981</v>
      </c>
      <c r="AS99">
        <f t="shared" si="2"/>
        <v>0.15549856000000009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14.538079928635975</v>
      </c>
      <c r="DN99">
        <f t="shared" ref="DN99" si="4">SUM(DN3:DN98)/4000</f>
        <v>0.50858153949609242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38.014708166254195</v>
      </c>
      <c r="L3">
        <v>19.99634703196347</v>
      </c>
      <c r="M3">
        <v>0</v>
      </c>
      <c r="N3">
        <v>29.999671369730958</v>
      </c>
      <c r="O3">
        <v>50.381141727341202</v>
      </c>
      <c r="P3">
        <v>67.649772554965892</v>
      </c>
      <c r="Q3">
        <v>1.0029542097488922</v>
      </c>
      <c r="R3">
        <v>3.0014785608674224</v>
      </c>
      <c r="S3">
        <v>2</v>
      </c>
      <c r="T3">
        <v>0</v>
      </c>
      <c r="U3">
        <v>330.96305323513423</v>
      </c>
      <c r="V3">
        <v>0</v>
      </c>
      <c r="W3">
        <v>11.467425483040936</v>
      </c>
      <c r="X3">
        <v>24.975449605879845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4.1858596000000006</v>
      </c>
      <c r="AF3">
        <v>0</v>
      </c>
      <c r="AG3">
        <v>0</v>
      </c>
      <c r="AH3">
        <v>0</v>
      </c>
      <c r="AI3">
        <v>0</v>
      </c>
      <c r="AJ3">
        <v>0</v>
      </c>
      <c r="AK3">
        <v>13.053149999999999</v>
      </c>
      <c r="AL3">
        <v>0.59020000000000006</v>
      </c>
      <c r="AM3">
        <v>0</v>
      </c>
      <c r="AN3">
        <v>0</v>
      </c>
      <c r="AO3">
        <v>0</v>
      </c>
      <c r="AP3">
        <v>0.97601817475591757</v>
      </c>
      <c r="AQ3">
        <v>0</v>
      </c>
      <c r="AR3">
        <v>12.618000000000002</v>
      </c>
      <c r="AS3">
        <v>6.28728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596.30236009857913</v>
      </c>
      <c r="DN3">
        <v>20.860149621103851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47.516249902804162</v>
      </c>
      <c r="L4">
        <v>19.996815286624201</v>
      </c>
      <c r="M4">
        <v>0</v>
      </c>
      <c r="N4">
        <v>29.999671369730958</v>
      </c>
      <c r="O4">
        <v>50.381141727341202</v>
      </c>
      <c r="P4">
        <v>67.649772554965892</v>
      </c>
      <c r="Q4">
        <v>1.0029542097488922</v>
      </c>
      <c r="R4">
        <v>3.0012936610608021</v>
      </c>
      <c r="S4">
        <v>2</v>
      </c>
      <c r="T4">
        <v>0</v>
      </c>
      <c r="U4">
        <v>330.96305323513423</v>
      </c>
      <c r="V4">
        <v>0</v>
      </c>
      <c r="W4">
        <v>4.9991923050259963</v>
      </c>
      <c r="X4">
        <v>24.983541665563358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4.1858596000000006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13.053149999999999</v>
      </c>
      <c r="AL4">
        <v>0.59020000000000006</v>
      </c>
      <c r="AM4">
        <v>0</v>
      </c>
      <c r="AN4">
        <v>0</v>
      </c>
      <c r="AO4">
        <v>0</v>
      </c>
      <c r="AP4">
        <v>0.97601817475591757</v>
      </c>
      <c r="AQ4">
        <v>0</v>
      </c>
      <c r="AR4">
        <v>12.618000000000002</v>
      </c>
      <c r="AS4">
        <v>6.28728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599.24123519454906</v>
      </c>
      <c r="DN4">
        <v>20.962958498206589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44.256498802540222</v>
      </c>
      <c r="L5">
        <v>19.996815286624201</v>
      </c>
      <c r="M5">
        <v>0</v>
      </c>
      <c r="N5">
        <v>29.999671369730958</v>
      </c>
      <c r="O5">
        <v>50.381141727341202</v>
      </c>
      <c r="P5">
        <v>67.649772554965892</v>
      </c>
      <c r="Q5">
        <v>1.0029542097488922</v>
      </c>
      <c r="R5">
        <v>3.0012936610608021</v>
      </c>
      <c r="S5">
        <v>2</v>
      </c>
      <c r="T5">
        <v>0</v>
      </c>
      <c r="U5">
        <v>330.96305323513423</v>
      </c>
      <c r="V5">
        <v>0</v>
      </c>
      <c r="W5">
        <v>4.9991923050259963</v>
      </c>
      <c r="X5">
        <v>11.188509449515287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4.1858596000000006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13.053149999999999</v>
      </c>
      <c r="AL5">
        <v>0.59020000000000006</v>
      </c>
      <c r="AM5">
        <v>0</v>
      </c>
      <c r="AN5">
        <v>0</v>
      </c>
      <c r="AO5">
        <v>0</v>
      </c>
      <c r="AP5">
        <v>0.97601817475591757</v>
      </c>
      <c r="AQ5">
        <v>0</v>
      </c>
      <c r="AR5">
        <v>1.23376</v>
      </c>
      <c r="AS5">
        <v>6.28728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571.76345054573881</v>
      </c>
      <c r="DN5">
        <v>20.001719830704705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40.001990346817934</v>
      </c>
      <c r="L6">
        <v>19.996815286624201</v>
      </c>
      <c r="M6">
        <v>0</v>
      </c>
      <c r="N6">
        <v>29.999671369730958</v>
      </c>
      <c r="O6">
        <v>50.381141727341202</v>
      </c>
      <c r="P6">
        <v>67.649772554965892</v>
      </c>
      <c r="Q6">
        <v>1.0029542097488922</v>
      </c>
      <c r="R6">
        <v>3.0012936610608021</v>
      </c>
      <c r="S6">
        <v>2</v>
      </c>
      <c r="T6">
        <v>0</v>
      </c>
      <c r="U6">
        <v>330.96305323513423</v>
      </c>
      <c r="V6">
        <v>0</v>
      </c>
      <c r="W6">
        <v>4.9991923050259963</v>
      </c>
      <c r="X6">
        <v>9.9987566584766583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4.1858596000000006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13.053149999999999</v>
      </c>
      <c r="AL6">
        <v>0.59020000000000006</v>
      </c>
      <c r="AM6">
        <v>0</v>
      </c>
      <c r="AN6">
        <v>0</v>
      </c>
      <c r="AO6">
        <v>0</v>
      </c>
      <c r="AP6">
        <v>1.3013575663412231</v>
      </c>
      <c r="AQ6">
        <v>0</v>
      </c>
      <c r="AR6">
        <v>1.23376</v>
      </c>
      <c r="AS6">
        <v>6.28728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566.81752932248412</v>
      </c>
      <c r="DN6">
        <v>19.828719198783652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40.001149954001832</v>
      </c>
      <c r="L7">
        <v>19.997024910402196</v>
      </c>
      <c r="M7">
        <v>0</v>
      </c>
      <c r="N7">
        <v>29.999671369730958</v>
      </c>
      <c r="O7">
        <v>50.381141727341202</v>
      </c>
      <c r="P7">
        <v>67.649772554965892</v>
      </c>
      <c r="Q7">
        <v>1.0034482758620691</v>
      </c>
      <c r="R7">
        <v>2.9996036988110966</v>
      </c>
      <c r="S7">
        <v>1.9968310598111227</v>
      </c>
      <c r="T7">
        <v>0</v>
      </c>
      <c r="U7">
        <v>330.96305323513423</v>
      </c>
      <c r="V7">
        <v>0</v>
      </c>
      <c r="W7">
        <v>4.9991923050259963</v>
      </c>
      <c r="X7">
        <v>9.9987566584766583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4.1858596000000006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13.053149999999999</v>
      </c>
      <c r="AL7">
        <v>6.4922000000000013</v>
      </c>
      <c r="AM7">
        <v>0</v>
      </c>
      <c r="AN7">
        <v>0</v>
      </c>
      <c r="AO7">
        <v>0</v>
      </c>
      <c r="AP7">
        <v>3.0279337174844412</v>
      </c>
      <c r="AQ7">
        <v>0</v>
      </c>
      <c r="AR7">
        <v>1.6824000000000003</v>
      </c>
      <c r="AS7">
        <v>6.28728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574.61680757783915</v>
      </c>
      <c r="DN7">
        <v>20.10166148920846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40.001149954001832</v>
      </c>
      <c r="L8">
        <v>19.997024910402196</v>
      </c>
      <c r="M8">
        <v>0</v>
      </c>
      <c r="N8">
        <v>29.999671369730958</v>
      </c>
      <c r="O8">
        <v>50.381141727341202</v>
      </c>
      <c r="P8">
        <v>67.649772554965892</v>
      </c>
      <c r="Q8">
        <v>1.0034482758620691</v>
      </c>
      <c r="R8">
        <v>2.9996036988110966</v>
      </c>
      <c r="S8">
        <v>1.9968310598111227</v>
      </c>
      <c r="T8">
        <v>0</v>
      </c>
      <c r="U8">
        <v>330.96305323513423</v>
      </c>
      <c r="V8">
        <v>0</v>
      </c>
      <c r="W8">
        <v>4.9991923050259963</v>
      </c>
      <c r="X8">
        <v>9.9987566584766583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4.1858596000000006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13.053149999999999</v>
      </c>
      <c r="AL8">
        <v>18.001100000000001</v>
      </c>
      <c r="AM8">
        <v>0</v>
      </c>
      <c r="AN8">
        <v>0</v>
      </c>
      <c r="AO8">
        <v>0</v>
      </c>
      <c r="AP8">
        <v>3.0279337174844412</v>
      </c>
      <c r="AQ8">
        <v>0</v>
      </c>
      <c r="AR8">
        <v>1.6824000000000003</v>
      </c>
      <c r="AS8">
        <v>6.28728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585.73670660546384</v>
      </c>
      <c r="DN8">
        <v>20.490662461583675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40.001149954001832</v>
      </c>
      <c r="L9">
        <v>19.997024910402196</v>
      </c>
      <c r="M9">
        <v>0</v>
      </c>
      <c r="N9">
        <v>29.999671369730958</v>
      </c>
      <c r="O9">
        <v>50.381141727341202</v>
      </c>
      <c r="P9">
        <v>67.649772554965892</v>
      </c>
      <c r="Q9">
        <v>1.0034482758620691</v>
      </c>
      <c r="R9">
        <v>2.9996036988110966</v>
      </c>
      <c r="S9">
        <v>1.9968310598111227</v>
      </c>
      <c r="T9">
        <v>0</v>
      </c>
      <c r="U9">
        <v>330.96305323513423</v>
      </c>
      <c r="V9">
        <v>0</v>
      </c>
      <c r="W9">
        <v>4.998527564549895</v>
      </c>
      <c r="X9">
        <v>9.9987566584766583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4.1858596000000006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13.053149999999999</v>
      </c>
      <c r="AL9">
        <v>18.001100000000001</v>
      </c>
      <c r="AM9">
        <v>0</v>
      </c>
      <c r="AN9">
        <v>0</v>
      </c>
      <c r="AO9">
        <v>0</v>
      </c>
      <c r="AP9">
        <v>3.0279337174844412</v>
      </c>
      <c r="AQ9">
        <v>0</v>
      </c>
      <c r="AR9">
        <v>2.8039999999999998</v>
      </c>
      <c r="AS9">
        <v>2.7335999999999996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583.38618861473003</v>
      </c>
      <c r="DN9">
        <v>20.408435711841403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40.001149954001832</v>
      </c>
      <c r="L10">
        <v>19.997024910402196</v>
      </c>
      <c r="M10">
        <v>0</v>
      </c>
      <c r="N10">
        <v>29.999671369730958</v>
      </c>
      <c r="O10">
        <v>50.381141727341202</v>
      </c>
      <c r="P10">
        <v>67.649772554965892</v>
      </c>
      <c r="Q10">
        <v>1.0034482758620691</v>
      </c>
      <c r="R10">
        <v>2.9996036988110966</v>
      </c>
      <c r="S10">
        <v>1.9968310598111227</v>
      </c>
      <c r="T10">
        <v>0</v>
      </c>
      <c r="U10">
        <v>330.96305323513423</v>
      </c>
      <c r="V10">
        <v>0</v>
      </c>
      <c r="W10">
        <v>4.998527564549895</v>
      </c>
      <c r="X10">
        <v>9.9987566584766583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4.1858596000000006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13.053149999999999</v>
      </c>
      <c r="AL10">
        <v>18.001100000000001</v>
      </c>
      <c r="AM10">
        <v>0</v>
      </c>
      <c r="AN10">
        <v>0</v>
      </c>
      <c r="AO10">
        <v>0</v>
      </c>
      <c r="AP10">
        <v>3.0279337174844412</v>
      </c>
      <c r="AQ10">
        <v>0</v>
      </c>
      <c r="AR10">
        <v>2.8039999999999998</v>
      </c>
      <c r="AS10">
        <v>2.3918999999999997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583.05603813569337</v>
      </c>
      <c r="DN10">
        <v>20.396886190877979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40.001149954001832</v>
      </c>
      <c r="L11">
        <v>19.997024910402196</v>
      </c>
      <c r="M11">
        <v>0</v>
      </c>
      <c r="N11">
        <v>29.999671369730958</v>
      </c>
      <c r="O11">
        <v>50.381141727341202</v>
      </c>
      <c r="P11">
        <v>67.649772554965892</v>
      </c>
      <c r="Q11">
        <v>1.0034482758620691</v>
      </c>
      <c r="R11">
        <v>2.9996036988110966</v>
      </c>
      <c r="S11">
        <v>1.9968310598111227</v>
      </c>
      <c r="T11">
        <v>0</v>
      </c>
      <c r="U11">
        <v>330.96305323513423</v>
      </c>
      <c r="V11">
        <v>0</v>
      </c>
      <c r="W11">
        <v>4.998527564549895</v>
      </c>
      <c r="X11">
        <v>10</v>
      </c>
      <c r="Y11">
        <v>0</v>
      </c>
      <c r="Z11">
        <v>1.6562832000000001</v>
      </c>
      <c r="AA11">
        <v>0</v>
      </c>
      <c r="AB11">
        <v>0</v>
      </c>
      <c r="AC11">
        <v>0</v>
      </c>
      <c r="AD11">
        <v>0</v>
      </c>
      <c r="AE11">
        <v>4.1858596000000006</v>
      </c>
      <c r="AF11">
        <v>0</v>
      </c>
      <c r="AG11">
        <v>0</v>
      </c>
      <c r="AH11">
        <v>5.7729600000000012</v>
      </c>
      <c r="AI11">
        <v>0</v>
      </c>
      <c r="AJ11">
        <v>0</v>
      </c>
      <c r="AK11">
        <v>13.053149999999999</v>
      </c>
      <c r="AL11">
        <v>18.001100000000001</v>
      </c>
      <c r="AM11">
        <v>0</v>
      </c>
      <c r="AN11">
        <v>0</v>
      </c>
      <c r="AO11">
        <v>0</v>
      </c>
      <c r="AP11">
        <v>0.97601817475591757</v>
      </c>
      <c r="AQ11">
        <v>0</v>
      </c>
      <c r="AR11">
        <v>2.8039999999999998</v>
      </c>
      <c r="AS11">
        <v>2.7335999999999996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588.58308439082703</v>
      </c>
      <c r="DN11">
        <v>20.590110934539378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40.001149954001832</v>
      </c>
      <c r="L12">
        <v>19.997024910402196</v>
      </c>
      <c r="M12">
        <v>0</v>
      </c>
      <c r="N12">
        <v>29.999671369730958</v>
      </c>
      <c r="O12">
        <v>50.381141727341202</v>
      </c>
      <c r="P12">
        <v>67.649772554965892</v>
      </c>
      <c r="Q12">
        <v>1.0034482758620691</v>
      </c>
      <c r="R12">
        <v>2.9996036988110966</v>
      </c>
      <c r="S12">
        <v>1.9968310598111227</v>
      </c>
      <c r="T12">
        <v>0</v>
      </c>
      <c r="U12">
        <v>330.96305323513423</v>
      </c>
      <c r="V12">
        <v>0</v>
      </c>
      <c r="W12">
        <v>4.998527564549895</v>
      </c>
      <c r="X12">
        <v>10</v>
      </c>
      <c r="Y12">
        <v>0</v>
      </c>
      <c r="Z12">
        <v>1.6562832000000001</v>
      </c>
      <c r="AA12">
        <v>0</v>
      </c>
      <c r="AB12">
        <v>0</v>
      </c>
      <c r="AC12">
        <v>0</v>
      </c>
      <c r="AD12">
        <v>0</v>
      </c>
      <c r="AE12">
        <v>4.1858596000000006</v>
      </c>
      <c r="AF12">
        <v>0</v>
      </c>
      <c r="AG12">
        <v>0</v>
      </c>
      <c r="AH12">
        <v>5.7729600000000012</v>
      </c>
      <c r="AI12">
        <v>0</v>
      </c>
      <c r="AJ12">
        <v>0</v>
      </c>
      <c r="AK12">
        <v>13.053149999999999</v>
      </c>
      <c r="AL12">
        <v>3.2461000000000007</v>
      </c>
      <c r="AM12">
        <v>0</v>
      </c>
      <c r="AN12">
        <v>0</v>
      </c>
      <c r="AO12">
        <v>0</v>
      </c>
      <c r="AP12">
        <v>0.97601817475591757</v>
      </c>
      <c r="AQ12">
        <v>0</v>
      </c>
      <c r="AR12">
        <v>2.8039999999999998</v>
      </c>
      <c r="AS12">
        <v>2.7335999999999996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574.32680339082697</v>
      </c>
      <c r="DN12">
        <v>20.091391934539377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40.001149954001832</v>
      </c>
      <c r="L13">
        <v>19.997024910402196</v>
      </c>
      <c r="M13">
        <v>0</v>
      </c>
      <c r="N13">
        <v>29.999671369730958</v>
      </c>
      <c r="O13">
        <v>50.381141727341202</v>
      </c>
      <c r="P13">
        <v>30.003967061040733</v>
      </c>
      <c r="Q13">
        <v>1.0034482758620691</v>
      </c>
      <c r="R13">
        <v>2.9996036988110966</v>
      </c>
      <c r="S13">
        <v>1.9968310598111227</v>
      </c>
      <c r="T13">
        <v>0</v>
      </c>
      <c r="U13">
        <v>330.96305323513423</v>
      </c>
      <c r="V13">
        <v>0</v>
      </c>
      <c r="W13">
        <v>5.0004304869442482</v>
      </c>
      <c r="X13">
        <v>9.9992016806722699</v>
      </c>
      <c r="Y13">
        <v>0</v>
      </c>
      <c r="Z13">
        <v>0.55880000000000019</v>
      </c>
      <c r="AA13">
        <v>0</v>
      </c>
      <c r="AB13">
        <v>0</v>
      </c>
      <c r="AC13">
        <v>0</v>
      </c>
      <c r="AD13">
        <v>0</v>
      </c>
      <c r="AE13">
        <v>4.1858596000000006</v>
      </c>
      <c r="AF13">
        <v>0</v>
      </c>
      <c r="AG13">
        <v>0</v>
      </c>
      <c r="AH13">
        <v>5.7729600000000012</v>
      </c>
      <c r="AI13">
        <v>0</v>
      </c>
      <c r="AJ13">
        <v>0</v>
      </c>
      <c r="AK13">
        <v>13.053149999999999</v>
      </c>
      <c r="AL13">
        <v>3.2461000000000007</v>
      </c>
      <c r="AM13">
        <v>0</v>
      </c>
      <c r="AN13">
        <v>0</v>
      </c>
      <c r="AO13">
        <v>0</v>
      </c>
      <c r="AP13">
        <v>0.97601817475591757</v>
      </c>
      <c r="AQ13">
        <v>0</v>
      </c>
      <c r="AR13">
        <v>2.8039999999999998</v>
      </c>
      <c r="AS13">
        <v>2.7335999999999996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536.89410519706735</v>
      </c>
      <c r="DN13">
        <v>18.781906037440404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40.001149954001832</v>
      </c>
      <c r="L14">
        <v>19.997024910402196</v>
      </c>
      <c r="M14">
        <v>0</v>
      </c>
      <c r="N14">
        <v>29.999671369730958</v>
      </c>
      <c r="O14">
        <v>50.381141727341202</v>
      </c>
      <c r="P14">
        <v>30.003967061040733</v>
      </c>
      <c r="Q14">
        <v>1.0034482758620691</v>
      </c>
      <c r="R14">
        <v>2.9996036988110966</v>
      </c>
      <c r="S14">
        <v>1.9968310598111227</v>
      </c>
      <c r="T14">
        <v>0</v>
      </c>
      <c r="U14">
        <v>330.96305323513423</v>
      </c>
      <c r="V14">
        <v>0</v>
      </c>
      <c r="W14">
        <v>5.0004304869442482</v>
      </c>
      <c r="X14">
        <v>9.9992016806722699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4.1858596000000006</v>
      </c>
      <c r="AF14">
        <v>0</v>
      </c>
      <c r="AG14">
        <v>0</v>
      </c>
      <c r="AH14">
        <v>5.7729600000000012</v>
      </c>
      <c r="AI14">
        <v>0</v>
      </c>
      <c r="AJ14">
        <v>0</v>
      </c>
      <c r="AK14">
        <v>13.053149999999999</v>
      </c>
      <c r="AL14">
        <v>3.2461000000000007</v>
      </c>
      <c r="AM14">
        <v>0</v>
      </c>
      <c r="AN14">
        <v>0</v>
      </c>
      <c r="AO14">
        <v>0</v>
      </c>
      <c r="AP14">
        <v>0.97601817475591757</v>
      </c>
      <c r="AQ14">
        <v>0</v>
      </c>
      <c r="AR14">
        <v>2.8039999999999998</v>
      </c>
      <c r="AS14">
        <v>2.7335999999999996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536.3541926370674</v>
      </c>
      <c r="DN14">
        <v>18.763018597440404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40.001149954001832</v>
      </c>
      <c r="L15">
        <v>19.997024910402196</v>
      </c>
      <c r="M15">
        <v>0</v>
      </c>
      <c r="N15">
        <v>29.999671369730958</v>
      </c>
      <c r="O15">
        <v>50.381141727341202</v>
      </c>
      <c r="P15">
        <v>30.003967061040733</v>
      </c>
      <c r="Q15">
        <v>1.0034482758620691</v>
      </c>
      <c r="R15">
        <v>2.9996036988110966</v>
      </c>
      <c r="S15">
        <v>1.9968310598111227</v>
      </c>
      <c r="T15">
        <v>0</v>
      </c>
      <c r="U15">
        <v>330.96305323513423</v>
      </c>
      <c r="V15">
        <v>0</v>
      </c>
      <c r="W15">
        <v>5.0004304869442482</v>
      </c>
      <c r="X15">
        <v>9.9992016806722699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4.1858596000000006</v>
      </c>
      <c r="AF15">
        <v>0</v>
      </c>
      <c r="AG15">
        <v>0</v>
      </c>
      <c r="AH15">
        <v>5.7729600000000012</v>
      </c>
      <c r="AI15">
        <v>0</v>
      </c>
      <c r="AJ15">
        <v>0</v>
      </c>
      <c r="AK15">
        <v>13.053149999999999</v>
      </c>
      <c r="AL15">
        <v>3.2461000000000007</v>
      </c>
      <c r="AM15">
        <v>0</v>
      </c>
      <c r="AN15">
        <v>0</v>
      </c>
      <c r="AO15">
        <v>0</v>
      </c>
      <c r="AP15">
        <v>0.97601817475591757</v>
      </c>
      <c r="AQ15">
        <v>0</v>
      </c>
      <c r="AR15">
        <v>2.8039999999999998</v>
      </c>
      <c r="AS15">
        <v>2.7335999999999996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536.3541926370674</v>
      </c>
      <c r="DN15">
        <v>18.763018597440404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40.001149954001832</v>
      </c>
      <c r="L16">
        <v>19.997024910402196</v>
      </c>
      <c r="M16">
        <v>0</v>
      </c>
      <c r="N16">
        <v>29.999671369730958</v>
      </c>
      <c r="O16">
        <v>50.381141727341202</v>
      </c>
      <c r="P16">
        <v>30.003967061040733</v>
      </c>
      <c r="Q16">
        <v>1.0034482758620691</v>
      </c>
      <c r="R16">
        <v>2.9996036988110966</v>
      </c>
      <c r="S16">
        <v>1.9968310598111227</v>
      </c>
      <c r="T16">
        <v>0</v>
      </c>
      <c r="U16">
        <v>330.96305323513423</v>
      </c>
      <c r="V16">
        <v>0</v>
      </c>
      <c r="W16">
        <v>5.0004304869442482</v>
      </c>
      <c r="X16">
        <v>9.9992016806722699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4.1858596000000006</v>
      </c>
      <c r="AF16">
        <v>0</v>
      </c>
      <c r="AG16">
        <v>0</v>
      </c>
      <c r="AH16">
        <v>5.7729600000000012</v>
      </c>
      <c r="AI16">
        <v>0</v>
      </c>
      <c r="AJ16">
        <v>0</v>
      </c>
      <c r="AK16">
        <v>13.053149999999999</v>
      </c>
      <c r="AL16">
        <v>3.2461000000000007</v>
      </c>
      <c r="AM16">
        <v>0</v>
      </c>
      <c r="AN16">
        <v>0</v>
      </c>
      <c r="AO16">
        <v>0</v>
      </c>
      <c r="AP16">
        <v>0.97601817475591757</v>
      </c>
      <c r="AQ16">
        <v>0</v>
      </c>
      <c r="AR16">
        <v>2.8039999999999998</v>
      </c>
      <c r="AS16">
        <v>2.7335999999999996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536.3541926370674</v>
      </c>
      <c r="DN16">
        <v>18.763018597440404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40.001149954001832</v>
      </c>
      <c r="L17">
        <v>19.997024910402196</v>
      </c>
      <c r="M17">
        <v>0</v>
      </c>
      <c r="N17">
        <v>29.999671369730958</v>
      </c>
      <c r="O17">
        <v>50.381141727341202</v>
      </c>
      <c r="P17">
        <v>50.001502098754685</v>
      </c>
      <c r="Q17">
        <v>1.0034482758620691</v>
      </c>
      <c r="R17">
        <v>2.9996036988110966</v>
      </c>
      <c r="S17">
        <v>1.9968310598111227</v>
      </c>
      <c r="T17">
        <v>0</v>
      </c>
      <c r="U17">
        <v>330.96305323513423</v>
      </c>
      <c r="V17">
        <v>0</v>
      </c>
      <c r="W17">
        <v>5.0004304869442482</v>
      </c>
      <c r="X17">
        <v>9.9992016806722699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4.1858596000000006</v>
      </c>
      <c r="AF17">
        <v>0</v>
      </c>
      <c r="AG17">
        <v>0</v>
      </c>
      <c r="AH17">
        <v>5.7729600000000012</v>
      </c>
      <c r="AI17">
        <v>0</v>
      </c>
      <c r="AJ17">
        <v>0</v>
      </c>
      <c r="AK17">
        <v>13.053149999999999</v>
      </c>
      <c r="AL17">
        <v>3.2461000000000007</v>
      </c>
      <c r="AM17">
        <v>0</v>
      </c>
      <c r="AN17">
        <v>0</v>
      </c>
      <c r="AO17">
        <v>0</v>
      </c>
      <c r="AP17">
        <v>0.97601817475591757</v>
      </c>
      <c r="AQ17">
        <v>0</v>
      </c>
      <c r="AR17">
        <v>12.618000000000002</v>
      </c>
      <c r="AS17">
        <v>3.7587000000000002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566.14854951444102</v>
      </c>
      <c r="DN17">
        <v>19.805296757780624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40.001149954001832</v>
      </c>
      <c r="L18">
        <v>19.997024910402196</v>
      </c>
      <c r="M18">
        <v>0</v>
      </c>
      <c r="N18">
        <v>29.999671369730958</v>
      </c>
      <c r="O18">
        <v>50.381141727341202</v>
      </c>
      <c r="P18">
        <v>50.001502098754685</v>
      </c>
      <c r="Q18">
        <v>1.0034482758620691</v>
      </c>
      <c r="R18">
        <v>2.9996036988110966</v>
      </c>
      <c r="S18">
        <v>1.9968310598111227</v>
      </c>
      <c r="T18">
        <v>0</v>
      </c>
      <c r="U18">
        <v>330.96305323513423</v>
      </c>
      <c r="V18">
        <v>0</v>
      </c>
      <c r="W18">
        <v>5.0004304869442482</v>
      </c>
      <c r="X18">
        <v>9.9992016806722699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4.1858596000000006</v>
      </c>
      <c r="AF18">
        <v>0</v>
      </c>
      <c r="AG18">
        <v>0</v>
      </c>
      <c r="AH18">
        <v>5.7729600000000012</v>
      </c>
      <c r="AI18">
        <v>0</v>
      </c>
      <c r="AJ18">
        <v>0</v>
      </c>
      <c r="AK18">
        <v>13.053149999999999</v>
      </c>
      <c r="AL18">
        <v>3.2461000000000007</v>
      </c>
      <c r="AM18">
        <v>0</v>
      </c>
      <c r="AN18">
        <v>0</v>
      </c>
      <c r="AO18">
        <v>0</v>
      </c>
      <c r="AP18">
        <v>0.97601817475591757</v>
      </c>
      <c r="AQ18">
        <v>0</v>
      </c>
      <c r="AR18">
        <v>12.618000000000002</v>
      </c>
      <c r="AS18">
        <v>3.7587000000000002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566.14854951444102</v>
      </c>
      <c r="DN18">
        <v>19.805296757780624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40.001149954001832</v>
      </c>
      <c r="L19">
        <v>19.997024910402196</v>
      </c>
      <c r="M19">
        <v>0</v>
      </c>
      <c r="N19">
        <v>29.999671369730958</v>
      </c>
      <c r="O19">
        <v>50.381141727341202</v>
      </c>
      <c r="P19">
        <v>40.002621374916806</v>
      </c>
      <c r="Q19">
        <v>1.0034482758620691</v>
      </c>
      <c r="R19">
        <v>2.9996036988110966</v>
      </c>
      <c r="S19">
        <v>1.9968310598111227</v>
      </c>
      <c r="T19">
        <v>0</v>
      </c>
      <c r="U19">
        <v>330.96305323513423</v>
      </c>
      <c r="V19">
        <v>0</v>
      </c>
      <c r="W19">
        <v>5.0004304869442482</v>
      </c>
      <c r="X19">
        <v>9.9992016806722699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4.1858596000000006</v>
      </c>
      <c r="AF19">
        <v>0</v>
      </c>
      <c r="AG19">
        <v>0</v>
      </c>
      <c r="AH19">
        <v>5.7729600000000012</v>
      </c>
      <c r="AI19">
        <v>0</v>
      </c>
      <c r="AJ19">
        <v>0</v>
      </c>
      <c r="AK19">
        <v>13.053149999999999</v>
      </c>
      <c r="AL19">
        <v>3.2461000000000007</v>
      </c>
      <c r="AM19">
        <v>0</v>
      </c>
      <c r="AN19">
        <v>0</v>
      </c>
      <c r="AO19">
        <v>0</v>
      </c>
      <c r="AP19">
        <v>0.97601817475591757</v>
      </c>
      <c r="AQ19">
        <v>0</v>
      </c>
      <c r="AR19">
        <v>2.8039999999999998</v>
      </c>
      <c r="AS19">
        <v>2.7335999999999996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546.01489245304651</v>
      </c>
      <c r="DN19">
        <v>19.100973095337313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40.001149954001832</v>
      </c>
      <c r="L20">
        <v>19.997024910402196</v>
      </c>
      <c r="M20">
        <v>0</v>
      </c>
      <c r="N20">
        <v>29.999671369730958</v>
      </c>
      <c r="O20">
        <v>50.381141727341202</v>
      </c>
      <c r="P20">
        <v>40.002621374916806</v>
      </c>
      <c r="Q20">
        <v>1.0034482758620691</v>
      </c>
      <c r="R20">
        <v>2.9996036988110966</v>
      </c>
      <c r="S20">
        <v>1.9968310598111227</v>
      </c>
      <c r="T20">
        <v>0</v>
      </c>
      <c r="U20">
        <v>330.96305323513423</v>
      </c>
      <c r="V20">
        <v>0</v>
      </c>
      <c r="W20">
        <v>5.0004304869442482</v>
      </c>
      <c r="X20">
        <v>9.9992016806722699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4.1858596000000006</v>
      </c>
      <c r="AF20">
        <v>0</v>
      </c>
      <c r="AG20">
        <v>0</v>
      </c>
      <c r="AH20">
        <v>5.7729600000000012</v>
      </c>
      <c r="AI20">
        <v>0</v>
      </c>
      <c r="AJ20">
        <v>0</v>
      </c>
      <c r="AK20">
        <v>13.053149999999999</v>
      </c>
      <c r="AL20">
        <v>3.2461000000000007</v>
      </c>
      <c r="AM20">
        <v>0</v>
      </c>
      <c r="AN20">
        <v>0</v>
      </c>
      <c r="AO20">
        <v>0</v>
      </c>
      <c r="AP20">
        <v>0.97601817475591757</v>
      </c>
      <c r="AQ20">
        <v>0</v>
      </c>
      <c r="AR20">
        <v>2.8039999999999998</v>
      </c>
      <c r="AS20">
        <v>2.7335999999999996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546.01489245304651</v>
      </c>
      <c r="DN20">
        <v>19.100973095337313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40.001149954001832</v>
      </c>
      <c r="L21">
        <v>19.997024910402196</v>
      </c>
      <c r="M21">
        <v>0</v>
      </c>
      <c r="N21">
        <v>29.999671369730958</v>
      </c>
      <c r="O21">
        <v>50.381141727341202</v>
      </c>
      <c r="P21">
        <v>30.003967061040733</v>
      </c>
      <c r="Q21">
        <v>1.0034482758620691</v>
      </c>
      <c r="R21">
        <v>2.9996036988110966</v>
      </c>
      <c r="S21">
        <v>1.9968310598111227</v>
      </c>
      <c r="T21">
        <v>0</v>
      </c>
      <c r="U21">
        <v>330.96305323513423</v>
      </c>
      <c r="V21">
        <v>0</v>
      </c>
      <c r="W21">
        <v>5.0004304869442482</v>
      </c>
      <c r="X21">
        <v>9.9992016806722699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4.1858596000000006</v>
      </c>
      <c r="AF21">
        <v>0</v>
      </c>
      <c r="AG21">
        <v>0</v>
      </c>
      <c r="AH21">
        <v>5.7729600000000012</v>
      </c>
      <c r="AI21">
        <v>0</v>
      </c>
      <c r="AJ21">
        <v>0</v>
      </c>
      <c r="AK21">
        <v>13.053149999999999</v>
      </c>
      <c r="AL21">
        <v>3.2461000000000007</v>
      </c>
      <c r="AM21">
        <v>0</v>
      </c>
      <c r="AN21">
        <v>0</v>
      </c>
      <c r="AO21">
        <v>0</v>
      </c>
      <c r="AP21">
        <v>0.97601817475591757</v>
      </c>
      <c r="AQ21">
        <v>0</v>
      </c>
      <c r="AR21">
        <v>2.8039999999999998</v>
      </c>
      <c r="AS21">
        <v>2.7335999999999996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536.3541926370674</v>
      </c>
      <c r="DN21">
        <v>18.763018597440404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40.001149954001832</v>
      </c>
      <c r="L22">
        <v>19.997024910402196</v>
      </c>
      <c r="M22">
        <v>0</v>
      </c>
      <c r="N22">
        <v>29.999671369730958</v>
      </c>
      <c r="O22">
        <v>50.381141727341202</v>
      </c>
      <c r="P22">
        <v>30.003967061040733</v>
      </c>
      <c r="Q22">
        <v>1.0034482758620691</v>
      </c>
      <c r="R22">
        <v>2.9996036988110966</v>
      </c>
      <c r="S22">
        <v>1.9968310598111227</v>
      </c>
      <c r="T22">
        <v>0</v>
      </c>
      <c r="U22">
        <v>330.96305323513423</v>
      </c>
      <c r="V22">
        <v>0</v>
      </c>
      <c r="W22">
        <v>5.0004304869442482</v>
      </c>
      <c r="X22">
        <v>9.9992016806722699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4.1858596000000006</v>
      </c>
      <c r="AF22">
        <v>0</v>
      </c>
      <c r="AG22">
        <v>0</v>
      </c>
      <c r="AH22">
        <v>5.7729600000000012</v>
      </c>
      <c r="AI22">
        <v>0</v>
      </c>
      <c r="AJ22">
        <v>0</v>
      </c>
      <c r="AK22">
        <v>13.053149999999999</v>
      </c>
      <c r="AL22">
        <v>3.2461000000000007</v>
      </c>
      <c r="AM22">
        <v>0</v>
      </c>
      <c r="AN22">
        <v>0</v>
      </c>
      <c r="AO22">
        <v>0</v>
      </c>
      <c r="AP22">
        <v>0.97601817475591757</v>
      </c>
      <c r="AQ22">
        <v>0</v>
      </c>
      <c r="AR22">
        <v>2.8039999999999998</v>
      </c>
      <c r="AS22">
        <v>2.7335999999999996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536.3541926370674</v>
      </c>
      <c r="DN22">
        <v>18.763018597440404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40.001149954001832</v>
      </c>
      <c r="L23">
        <v>19.997024910402196</v>
      </c>
      <c r="M23">
        <v>0</v>
      </c>
      <c r="N23">
        <v>29.999671369730958</v>
      </c>
      <c r="O23">
        <v>50.381141727341202</v>
      </c>
      <c r="P23">
        <v>49.274331750000002</v>
      </c>
      <c r="Q23">
        <v>1.0034482758620691</v>
      </c>
      <c r="R23">
        <v>2.9996036988110966</v>
      </c>
      <c r="S23">
        <v>1.9968310598111227</v>
      </c>
      <c r="T23">
        <v>0</v>
      </c>
      <c r="U23">
        <v>330.96305323513423</v>
      </c>
      <c r="V23">
        <v>0</v>
      </c>
      <c r="W23">
        <v>5.0004304869442482</v>
      </c>
      <c r="X23">
        <v>9.9992016806722699</v>
      </c>
      <c r="Y23">
        <v>0</v>
      </c>
      <c r="Z23">
        <v>0.27940000000000009</v>
      </c>
      <c r="AA23">
        <v>0</v>
      </c>
      <c r="AB23">
        <v>0</v>
      </c>
      <c r="AC23">
        <v>0</v>
      </c>
      <c r="AD23">
        <v>0.33550000000000008</v>
      </c>
      <c r="AE23">
        <v>4.1858596000000006</v>
      </c>
      <c r="AF23">
        <v>0</v>
      </c>
      <c r="AG23">
        <v>0</v>
      </c>
      <c r="AH23">
        <v>5.7729600000000012</v>
      </c>
      <c r="AI23">
        <v>0</v>
      </c>
      <c r="AJ23">
        <v>0</v>
      </c>
      <c r="AK23">
        <v>13.053149999999999</v>
      </c>
      <c r="AL23">
        <v>3.2461000000000007</v>
      </c>
      <c r="AM23">
        <v>0</v>
      </c>
      <c r="AN23">
        <v>0</v>
      </c>
      <c r="AO23">
        <v>0</v>
      </c>
      <c r="AP23">
        <v>0.97601817475591757</v>
      </c>
      <c r="AQ23">
        <v>0</v>
      </c>
      <c r="AR23">
        <v>2.8039999999999998</v>
      </c>
      <c r="AS23">
        <v>2.7335999999999996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555.56733530324846</v>
      </c>
      <c r="DN23">
        <v>19.435140620218572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40.001149954001832</v>
      </c>
      <c r="L24">
        <v>19.997024910402196</v>
      </c>
      <c r="M24">
        <v>0</v>
      </c>
      <c r="N24">
        <v>29.999671369730958</v>
      </c>
      <c r="O24">
        <v>50.381141727341202</v>
      </c>
      <c r="P24">
        <v>67.331810158135269</v>
      </c>
      <c r="Q24">
        <v>1.0034482758620691</v>
      </c>
      <c r="R24">
        <v>3.0008445106805759</v>
      </c>
      <c r="S24">
        <v>1.9968310598111227</v>
      </c>
      <c r="T24">
        <v>0</v>
      </c>
      <c r="U24">
        <v>330.96305323513423</v>
      </c>
      <c r="V24">
        <v>0</v>
      </c>
      <c r="W24">
        <v>11.488480298189563</v>
      </c>
      <c r="X24">
        <v>24.975699047619052</v>
      </c>
      <c r="Y24">
        <v>0</v>
      </c>
      <c r="Z24">
        <v>0.27940000000000009</v>
      </c>
      <c r="AA24">
        <v>0</v>
      </c>
      <c r="AB24">
        <v>3.3453680000000015</v>
      </c>
      <c r="AC24">
        <v>0</v>
      </c>
      <c r="AD24">
        <v>1.7110499999999997</v>
      </c>
      <c r="AE24">
        <v>4.1858596000000006</v>
      </c>
      <c r="AF24">
        <v>0</v>
      </c>
      <c r="AG24">
        <v>0</v>
      </c>
      <c r="AH24">
        <v>10.824299999999999</v>
      </c>
      <c r="AI24">
        <v>0</v>
      </c>
      <c r="AJ24">
        <v>0</v>
      </c>
      <c r="AK24">
        <v>13.053149999999999</v>
      </c>
      <c r="AL24">
        <v>3.2461000000000007</v>
      </c>
      <c r="AM24">
        <v>0</v>
      </c>
      <c r="AN24">
        <v>0</v>
      </c>
      <c r="AO24">
        <v>0</v>
      </c>
      <c r="AP24">
        <v>0.97601817475591757</v>
      </c>
      <c r="AQ24">
        <v>0</v>
      </c>
      <c r="AR24">
        <v>2.8039999999999998</v>
      </c>
      <c r="AS24">
        <v>2.7335999999999996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603.19667131450808</v>
      </c>
      <c r="DN24">
        <v>21.101329007155751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64.997223203917798</v>
      </c>
      <c r="L25">
        <v>19.997024910402196</v>
      </c>
      <c r="M25">
        <v>0</v>
      </c>
      <c r="N25">
        <v>29.999671369730958</v>
      </c>
      <c r="O25">
        <v>50.381141727341202</v>
      </c>
      <c r="P25">
        <v>67.649772554965892</v>
      </c>
      <c r="Q25">
        <v>1.0034482758620691</v>
      </c>
      <c r="R25">
        <v>3.466278779378317</v>
      </c>
      <c r="S25">
        <v>1.9968310598111227</v>
      </c>
      <c r="T25">
        <v>0</v>
      </c>
      <c r="U25">
        <v>330.96305323513423</v>
      </c>
      <c r="V25">
        <v>4.6049312000000002</v>
      </c>
      <c r="W25">
        <v>11.487658109684945</v>
      </c>
      <c r="X25">
        <v>24.975449605879845</v>
      </c>
      <c r="Y25">
        <v>0</v>
      </c>
      <c r="Z25">
        <v>0.27940000000000009</v>
      </c>
      <c r="AA25">
        <v>0</v>
      </c>
      <c r="AB25">
        <v>3.3453680000000015</v>
      </c>
      <c r="AC25">
        <v>0</v>
      </c>
      <c r="AD25">
        <v>2.3149499999999996</v>
      </c>
      <c r="AE25">
        <v>4.1858596000000006</v>
      </c>
      <c r="AF25">
        <v>0</v>
      </c>
      <c r="AG25">
        <v>0</v>
      </c>
      <c r="AH25">
        <v>14.432400000000001</v>
      </c>
      <c r="AI25">
        <v>0</v>
      </c>
      <c r="AJ25">
        <v>0</v>
      </c>
      <c r="AK25">
        <v>13.053149999999999</v>
      </c>
      <c r="AL25">
        <v>3.2461000000000007</v>
      </c>
      <c r="AM25">
        <v>0</v>
      </c>
      <c r="AN25">
        <v>0</v>
      </c>
      <c r="AO25">
        <v>0</v>
      </c>
      <c r="AP25">
        <v>0.97601817475591757</v>
      </c>
      <c r="AQ25">
        <v>0</v>
      </c>
      <c r="AR25">
        <v>2.8039999999999998</v>
      </c>
      <c r="AS25">
        <v>2.7335999999999996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636.62267801001406</v>
      </c>
      <c r="DN25">
        <v>22.270651796850292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64.997223203917798</v>
      </c>
      <c r="L26">
        <v>19.997024910402196</v>
      </c>
      <c r="M26">
        <v>0</v>
      </c>
      <c r="N26">
        <v>29.999671369730958</v>
      </c>
      <c r="O26">
        <v>50.381141727341202</v>
      </c>
      <c r="P26">
        <v>67.649772554965892</v>
      </c>
      <c r="Q26">
        <v>1.0034482758620691</v>
      </c>
      <c r="R26">
        <v>3.0014873140857388</v>
      </c>
      <c r="S26">
        <v>1.9968310598111227</v>
      </c>
      <c r="T26">
        <v>0</v>
      </c>
      <c r="U26">
        <v>330.96305323513423</v>
      </c>
      <c r="V26">
        <v>4.6049312000000002</v>
      </c>
      <c r="W26">
        <v>11.487658109684945</v>
      </c>
      <c r="X26">
        <v>24.975449605879845</v>
      </c>
      <c r="Y26">
        <v>0</v>
      </c>
      <c r="Z26">
        <v>0.27940000000000009</v>
      </c>
      <c r="AA26">
        <v>1.7858103799901544</v>
      </c>
      <c r="AB26">
        <v>3.3453680000000015</v>
      </c>
      <c r="AC26">
        <v>0</v>
      </c>
      <c r="AD26">
        <v>4.6298999999999992</v>
      </c>
      <c r="AE26">
        <v>8.3717192000000011</v>
      </c>
      <c r="AF26">
        <v>0</v>
      </c>
      <c r="AG26">
        <v>0</v>
      </c>
      <c r="AH26">
        <v>19.243200000000002</v>
      </c>
      <c r="AI26">
        <v>0.96990000000000043</v>
      </c>
      <c r="AJ26">
        <v>0</v>
      </c>
      <c r="AK26">
        <v>13.053149999999999</v>
      </c>
      <c r="AL26">
        <v>3.2461000000000007</v>
      </c>
      <c r="AM26">
        <v>1.32054</v>
      </c>
      <c r="AN26">
        <v>0</v>
      </c>
      <c r="AO26">
        <v>0</v>
      </c>
      <c r="AP26">
        <v>0.97601817475591757</v>
      </c>
      <c r="AQ26">
        <v>0</v>
      </c>
      <c r="AR26">
        <v>2.8039999999999998</v>
      </c>
      <c r="AS26">
        <v>3.4169999999999998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651.7016076655442</v>
      </c>
      <c r="DN26">
        <v>22.798190656018068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60.898734231735219</v>
      </c>
      <c r="L27">
        <v>19.997024910402196</v>
      </c>
      <c r="M27">
        <v>0</v>
      </c>
      <c r="N27">
        <v>29.999671369730958</v>
      </c>
      <c r="O27">
        <v>50.381141727341202</v>
      </c>
      <c r="P27">
        <v>67.649772554965892</v>
      </c>
      <c r="Q27">
        <v>1.0034482758620691</v>
      </c>
      <c r="R27">
        <v>3.0014873140857388</v>
      </c>
      <c r="S27">
        <v>1.9968310598111227</v>
      </c>
      <c r="T27">
        <v>0</v>
      </c>
      <c r="U27">
        <v>330.96305323513423</v>
      </c>
      <c r="V27">
        <v>4.6121021381578942</v>
      </c>
      <c r="W27">
        <v>11.487658109684945</v>
      </c>
      <c r="X27">
        <v>24.975449605879845</v>
      </c>
      <c r="Y27">
        <v>0</v>
      </c>
      <c r="Z27">
        <v>0.83819999999999995</v>
      </c>
      <c r="AA27">
        <v>3.5716207599803087</v>
      </c>
      <c r="AB27">
        <v>6.690736000000002</v>
      </c>
      <c r="AC27">
        <v>0.64679999999999993</v>
      </c>
      <c r="AD27">
        <v>6.9448499999999997</v>
      </c>
      <c r="AE27">
        <v>12.5575788</v>
      </c>
      <c r="AF27">
        <v>0</v>
      </c>
      <c r="AG27">
        <v>0</v>
      </c>
      <c r="AH27">
        <v>24.054000000000002</v>
      </c>
      <c r="AI27">
        <v>4.1524652</v>
      </c>
      <c r="AJ27">
        <v>0</v>
      </c>
      <c r="AK27">
        <v>13.053149999999999</v>
      </c>
      <c r="AL27">
        <v>3.2461000000000007</v>
      </c>
      <c r="AM27">
        <v>2.6817120000000005</v>
      </c>
      <c r="AN27">
        <v>0</v>
      </c>
      <c r="AO27">
        <v>0</v>
      </c>
      <c r="AP27">
        <v>1.1386878705485706</v>
      </c>
      <c r="AQ27">
        <v>0</v>
      </c>
      <c r="AR27">
        <v>12.618000000000002</v>
      </c>
      <c r="AS27">
        <v>6.28728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681.60327969431887</v>
      </c>
      <c r="DN27">
        <v>23.844275469001222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64.997667020148469</v>
      </c>
      <c r="L28">
        <v>19.997024910402196</v>
      </c>
      <c r="M28">
        <v>0</v>
      </c>
      <c r="N28">
        <v>29.999671369730958</v>
      </c>
      <c r="O28">
        <v>50.381141727341202</v>
      </c>
      <c r="P28">
        <v>67.649772554965892</v>
      </c>
      <c r="Q28">
        <v>1.0034482758620691</v>
      </c>
      <c r="R28">
        <v>3.0014873140857388</v>
      </c>
      <c r="S28">
        <v>1.9968310598111227</v>
      </c>
      <c r="T28">
        <v>0</v>
      </c>
      <c r="U28">
        <v>330.96305323513423</v>
      </c>
      <c r="V28">
        <v>4.6121021381578942</v>
      </c>
      <c r="W28">
        <v>11.487658109684945</v>
      </c>
      <c r="X28">
        <v>24.975449605879845</v>
      </c>
      <c r="Y28">
        <v>0</v>
      </c>
      <c r="Z28">
        <v>4.9688496000000004</v>
      </c>
      <c r="AA28">
        <v>6.6215441055814734</v>
      </c>
      <c r="AB28">
        <v>10.036104000000003</v>
      </c>
      <c r="AC28">
        <v>4.9205310000000004</v>
      </c>
      <c r="AD28">
        <v>9.2812719999999995</v>
      </c>
      <c r="AE28">
        <v>12.5575788</v>
      </c>
      <c r="AF28">
        <v>0</v>
      </c>
      <c r="AG28">
        <v>0</v>
      </c>
      <c r="AH28">
        <v>33.675600000000003</v>
      </c>
      <c r="AI28">
        <v>4.1524652</v>
      </c>
      <c r="AJ28">
        <v>0</v>
      </c>
      <c r="AK28">
        <v>13.053149999999999</v>
      </c>
      <c r="AL28">
        <v>3.2461000000000007</v>
      </c>
      <c r="AM28">
        <v>4.0144416000000005</v>
      </c>
      <c r="AN28">
        <v>0</v>
      </c>
      <c r="AO28">
        <v>0</v>
      </c>
      <c r="AP28">
        <v>1.1386878705485706</v>
      </c>
      <c r="AQ28">
        <v>0</v>
      </c>
      <c r="AR28">
        <v>12.618000000000002</v>
      </c>
      <c r="AS28">
        <v>6.28728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712.70456694193274</v>
      </c>
      <c r="DN28">
        <v>24.932344555401858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64.997807209893864</v>
      </c>
      <c r="L29">
        <v>19.997024910402196</v>
      </c>
      <c r="M29">
        <v>0</v>
      </c>
      <c r="N29">
        <v>29.999671369730958</v>
      </c>
      <c r="O29">
        <v>50.381141727341202</v>
      </c>
      <c r="P29">
        <v>67.649772554965892</v>
      </c>
      <c r="Q29">
        <v>1.0034482758620691</v>
      </c>
      <c r="R29">
        <v>3.0014873140857388</v>
      </c>
      <c r="S29">
        <v>1.9968310598111227</v>
      </c>
      <c r="T29">
        <v>0</v>
      </c>
      <c r="U29">
        <v>330.96305323513423</v>
      </c>
      <c r="V29">
        <v>4.6121021381578942</v>
      </c>
      <c r="W29">
        <v>11.487658109684945</v>
      </c>
      <c r="X29">
        <v>24.975449605879845</v>
      </c>
      <c r="Y29">
        <v>0</v>
      </c>
      <c r="Z29">
        <v>4.9688496000000004</v>
      </c>
      <c r="AA29">
        <v>10.032642584214353</v>
      </c>
      <c r="AB29">
        <v>10.036104000000003</v>
      </c>
      <c r="AC29">
        <v>4.9205310000000004</v>
      </c>
      <c r="AD29">
        <v>9.2812719999999995</v>
      </c>
      <c r="AE29">
        <v>12.5575788</v>
      </c>
      <c r="AF29">
        <v>0</v>
      </c>
      <c r="AG29">
        <v>0</v>
      </c>
      <c r="AH29">
        <v>33.675600000000003</v>
      </c>
      <c r="AI29">
        <v>4.1524652</v>
      </c>
      <c r="AJ29">
        <v>0</v>
      </c>
      <c r="AK29">
        <v>13.053149999999999</v>
      </c>
      <c r="AL29">
        <v>3.2461000000000007</v>
      </c>
      <c r="AM29">
        <v>4.0144416000000005</v>
      </c>
      <c r="AN29">
        <v>0</v>
      </c>
      <c r="AO29">
        <v>0</v>
      </c>
      <c r="AP29">
        <v>1.1386878705485706</v>
      </c>
      <c r="AQ29">
        <v>0</v>
      </c>
      <c r="AR29">
        <v>2.8039999999999998</v>
      </c>
      <c r="AS29">
        <v>6.28728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706.51814168585724</v>
      </c>
      <c r="DN29">
        <v>24.716008479855521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80.821966864743615</v>
      </c>
      <c r="L30">
        <v>30.003524544953116</v>
      </c>
      <c r="M30">
        <v>0</v>
      </c>
      <c r="N30">
        <v>29.999671369730958</v>
      </c>
      <c r="O30">
        <v>50.381141727341202</v>
      </c>
      <c r="P30">
        <v>67.649772554965892</v>
      </c>
      <c r="Q30">
        <v>1.0034482758620691</v>
      </c>
      <c r="R30">
        <v>10.772190274841437</v>
      </c>
      <c r="S30">
        <v>1.9968310598111227</v>
      </c>
      <c r="T30">
        <v>0</v>
      </c>
      <c r="U30">
        <v>330.96305323513423</v>
      </c>
      <c r="V30">
        <v>4.6121021381578942</v>
      </c>
      <c r="W30">
        <v>11.487658109684945</v>
      </c>
      <c r="X30">
        <v>24.975449605879845</v>
      </c>
      <c r="Y30">
        <v>0</v>
      </c>
      <c r="Z30">
        <v>4.9688496000000004</v>
      </c>
      <c r="AA30">
        <v>10.032642584214353</v>
      </c>
      <c r="AB30">
        <v>10.036104000000003</v>
      </c>
      <c r="AC30">
        <v>4.9205310000000004</v>
      </c>
      <c r="AD30">
        <v>9.2812719999999995</v>
      </c>
      <c r="AE30">
        <v>12.5575788</v>
      </c>
      <c r="AF30">
        <v>0</v>
      </c>
      <c r="AG30">
        <v>0</v>
      </c>
      <c r="AH30">
        <v>33.675600000000003</v>
      </c>
      <c r="AI30">
        <v>4.1524652</v>
      </c>
      <c r="AJ30">
        <v>0</v>
      </c>
      <c r="AK30">
        <v>13.053149999999999</v>
      </c>
      <c r="AL30">
        <v>3.2461000000000007</v>
      </c>
      <c r="AM30">
        <v>4.0144416000000005</v>
      </c>
      <c r="AN30">
        <v>0</v>
      </c>
      <c r="AO30">
        <v>0</v>
      </c>
      <c r="AP30">
        <v>1.1386878705485706</v>
      </c>
      <c r="AQ30">
        <v>0</v>
      </c>
      <c r="AR30">
        <v>2.8039999999999998</v>
      </c>
      <c r="AS30">
        <v>6.28728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738.98377788096468</v>
      </c>
      <c r="DN30">
        <v>25.85173453490447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69.995642192910779</v>
      </c>
      <c r="L31">
        <v>19.997024910402196</v>
      </c>
      <c r="M31">
        <v>0</v>
      </c>
      <c r="N31">
        <v>29.999671369730958</v>
      </c>
      <c r="O31">
        <v>50.381141727341202</v>
      </c>
      <c r="P31">
        <v>67.649772554965892</v>
      </c>
      <c r="Q31">
        <v>1.0034482758620691</v>
      </c>
      <c r="R31">
        <v>3.0014873140857388</v>
      </c>
      <c r="S31">
        <v>1.9968310598111227</v>
      </c>
      <c r="T31">
        <v>0</v>
      </c>
      <c r="U31">
        <v>330.96305323513423</v>
      </c>
      <c r="V31">
        <v>4.6121021381578942</v>
      </c>
      <c r="W31">
        <v>11.487658109684945</v>
      </c>
      <c r="X31">
        <v>24.975449605879845</v>
      </c>
      <c r="Y31">
        <v>0</v>
      </c>
      <c r="Z31">
        <v>4.9688496000000004</v>
      </c>
      <c r="AA31">
        <v>10.032642584214353</v>
      </c>
      <c r="AB31">
        <v>10.036104000000003</v>
      </c>
      <c r="AC31">
        <v>4.9205310000000004</v>
      </c>
      <c r="AD31">
        <v>9.2812719999999995</v>
      </c>
      <c r="AE31">
        <v>12.5575788</v>
      </c>
      <c r="AF31">
        <v>0</v>
      </c>
      <c r="AG31">
        <v>0</v>
      </c>
      <c r="AH31">
        <v>33.675600000000003</v>
      </c>
      <c r="AI31">
        <v>4.1524652</v>
      </c>
      <c r="AJ31">
        <v>0</v>
      </c>
      <c r="AK31">
        <v>13.053149999999999</v>
      </c>
      <c r="AL31">
        <v>3.2461000000000007</v>
      </c>
      <c r="AM31">
        <v>4.0144416000000005</v>
      </c>
      <c r="AN31">
        <v>0</v>
      </c>
      <c r="AO31">
        <v>0</v>
      </c>
      <c r="AP31">
        <v>1.1386878705485706</v>
      </c>
      <c r="AQ31">
        <v>0</v>
      </c>
      <c r="AR31">
        <v>3.6452000000000009</v>
      </c>
      <c r="AS31">
        <v>6.28728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712.15981718485409</v>
      </c>
      <c r="DN31">
        <v>24.913367963875697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69.996025343355242</v>
      </c>
      <c r="L32">
        <v>19.997024910402196</v>
      </c>
      <c r="M32">
        <v>0</v>
      </c>
      <c r="N32">
        <v>29.999671369730958</v>
      </c>
      <c r="O32">
        <v>50.381141727341202</v>
      </c>
      <c r="P32">
        <v>67.649772554965892</v>
      </c>
      <c r="Q32">
        <v>1.0034482758620691</v>
      </c>
      <c r="R32">
        <v>3.0014873140857388</v>
      </c>
      <c r="S32">
        <v>1.9968310598111227</v>
      </c>
      <c r="T32">
        <v>0</v>
      </c>
      <c r="U32">
        <v>330.96305323513423</v>
      </c>
      <c r="V32">
        <v>4.6121021381578942</v>
      </c>
      <c r="W32">
        <v>11.487658109684945</v>
      </c>
      <c r="X32">
        <v>24.975449605879845</v>
      </c>
      <c r="Y32">
        <v>0</v>
      </c>
      <c r="Z32">
        <v>4.9688496000000004</v>
      </c>
      <c r="AA32">
        <v>6.6215441055814734</v>
      </c>
      <c r="AB32">
        <v>10.036104000000003</v>
      </c>
      <c r="AC32">
        <v>4.9205310000000004</v>
      </c>
      <c r="AD32">
        <v>4.6298999999999992</v>
      </c>
      <c r="AE32">
        <v>12.5575788</v>
      </c>
      <c r="AF32">
        <v>0</v>
      </c>
      <c r="AG32">
        <v>0</v>
      </c>
      <c r="AH32">
        <v>33.675600000000003</v>
      </c>
      <c r="AI32">
        <v>4.1524652</v>
      </c>
      <c r="AJ32">
        <v>0</v>
      </c>
      <c r="AK32">
        <v>13.053149999999999</v>
      </c>
      <c r="AL32">
        <v>3.2461000000000007</v>
      </c>
      <c r="AM32">
        <v>4.0144416000000005</v>
      </c>
      <c r="AN32">
        <v>0</v>
      </c>
      <c r="AO32">
        <v>0</v>
      </c>
      <c r="AP32">
        <v>1.1386878705485706</v>
      </c>
      <c r="AQ32">
        <v>0</v>
      </c>
      <c r="AR32">
        <v>3.6452000000000009</v>
      </c>
      <c r="AS32">
        <v>6.28728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704.37030570970785</v>
      </c>
      <c r="DN32">
        <v>24.640792110833683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39.391846999487584</v>
      </c>
      <c r="L33">
        <v>19.002020794454811</v>
      </c>
      <c r="M33">
        <v>0</v>
      </c>
      <c r="N33">
        <v>29.999671369730958</v>
      </c>
      <c r="O33">
        <v>50.381141727341202</v>
      </c>
      <c r="P33">
        <v>67.649772554965892</v>
      </c>
      <c r="Q33">
        <v>1.0034482758620691</v>
      </c>
      <c r="R33">
        <v>3.0014873140857388</v>
      </c>
      <c r="S33">
        <v>1.9968310598111227</v>
      </c>
      <c r="T33">
        <v>0</v>
      </c>
      <c r="U33">
        <v>330.96305323513423</v>
      </c>
      <c r="V33">
        <v>0</v>
      </c>
      <c r="W33">
        <v>4.9990896118097314</v>
      </c>
      <c r="X33">
        <v>24.975449605879845</v>
      </c>
      <c r="Y33">
        <v>0</v>
      </c>
      <c r="Z33">
        <v>1.6562832000000001</v>
      </c>
      <c r="AA33">
        <v>3.4110984786328804</v>
      </c>
      <c r="AB33">
        <v>10.036104000000003</v>
      </c>
      <c r="AC33">
        <v>4.9205310000000004</v>
      </c>
      <c r="AD33">
        <v>2.3149499999999996</v>
      </c>
      <c r="AE33">
        <v>12.5575788</v>
      </c>
      <c r="AF33">
        <v>0</v>
      </c>
      <c r="AG33">
        <v>0</v>
      </c>
      <c r="AH33">
        <v>33.675600000000003</v>
      </c>
      <c r="AI33">
        <v>0.96990000000000043</v>
      </c>
      <c r="AJ33">
        <v>0</v>
      </c>
      <c r="AK33">
        <v>13.053149999999999</v>
      </c>
      <c r="AL33">
        <v>3.2461000000000007</v>
      </c>
      <c r="AM33">
        <v>4.0144416000000005</v>
      </c>
      <c r="AN33">
        <v>0</v>
      </c>
      <c r="AO33">
        <v>0</v>
      </c>
      <c r="AP33">
        <v>0.97601817475591757</v>
      </c>
      <c r="AQ33">
        <v>0</v>
      </c>
      <c r="AR33">
        <v>3.6452000000000009</v>
      </c>
      <c r="AS33">
        <v>3.0752999999999995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648.23897011497797</v>
      </c>
      <c r="DN33">
        <v>22.677097686973923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38.998870907038011</v>
      </c>
      <c r="L34">
        <v>19.002020794454811</v>
      </c>
      <c r="M34">
        <v>0</v>
      </c>
      <c r="N34">
        <v>29.999671369730958</v>
      </c>
      <c r="O34">
        <v>50.381141727341202</v>
      </c>
      <c r="P34">
        <v>67.649772554965892</v>
      </c>
      <c r="Q34">
        <v>1.0034482758620691</v>
      </c>
      <c r="R34">
        <v>3.0001176762661372</v>
      </c>
      <c r="S34">
        <v>1.9968310598111227</v>
      </c>
      <c r="T34">
        <v>0</v>
      </c>
      <c r="U34">
        <v>330.96305323513423</v>
      </c>
      <c r="V34">
        <v>0</v>
      </c>
      <c r="W34">
        <v>4.9990896118097314</v>
      </c>
      <c r="X34">
        <v>24.975449605879845</v>
      </c>
      <c r="Y34">
        <v>0</v>
      </c>
      <c r="Z34">
        <v>0</v>
      </c>
      <c r="AA34">
        <v>0</v>
      </c>
      <c r="AB34">
        <v>6.690736000000002</v>
      </c>
      <c r="AC34">
        <v>0</v>
      </c>
      <c r="AD34">
        <v>0</v>
      </c>
      <c r="AE34">
        <v>8.3430399999999967</v>
      </c>
      <c r="AF34">
        <v>0</v>
      </c>
      <c r="AG34">
        <v>0</v>
      </c>
      <c r="AH34">
        <v>24.054000000000002</v>
      </c>
      <c r="AI34">
        <v>0</v>
      </c>
      <c r="AJ34">
        <v>0</v>
      </c>
      <c r="AK34">
        <v>13.053149999999999</v>
      </c>
      <c r="AL34">
        <v>6.1971000000000016</v>
      </c>
      <c r="AM34">
        <v>2.6817120000000005</v>
      </c>
      <c r="AN34">
        <v>0</v>
      </c>
      <c r="AO34">
        <v>0</v>
      </c>
      <c r="AP34">
        <v>0.97601817475591757</v>
      </c>
      <c r="AQ34">
        <v>0</v>
      </c>
      <c r="AR34">
        <v>3.6452000000000009</v>
      </c>
      <c r="AS34">
        <v>2.3918999999999997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619.33638741212235</v>
      </c>
      <c r="DN34">
        <v>21.665935580927439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38.998351346400433</v>
      </c>
      <c r="L35">
        <v>19.322791409681859</v>
      </c>
      <c r="M35">
        <v>0</v>
      </c>
      <c r="N35">
        <v>29.999671369730958</v>
      </c>
      <c r="O35">
        <v>50.381141727341202</v>
      </c>
      <c r="P35">
        <v>67.649772554965892</v>
      </c>
      <c r="Q35">
        <v>1.0034482758620691</v>
      </c>
      <c r="R35">
        <v>3.0014873140857388</v>
      </c>
      <c r="S35">
        <v>1.9968310598111227</v>
      </c>
      <c r="T35">
        <v>0</v>
      </c>
      <c r="U35">
        <v>330.96305323513423</v>
      </c>
      <c r="V35">
        <v>0</v>
      </c>
      <c r="W35">
        <v>4.9990896118097314</v>
      </c>
      <c r="X35">
        <v>24.975449605879845</v>
      </c>
      <c r="Y35">
        <v>0</v>
      </c>
      <c r="Z35">
        <v>0</v>
      </c>
      <c r="AA35">
        <v>0</v>
      </c>
      <c r="AB35">
        <v>6.690736000000002</v>
      </c>
      <c r="AC35">
        <v>0</v>
      </c>
      <c r="AD35">
        <v>0</v>
      </c>
      <c r="AE35">
        <v>4.1715199999999983</v>
      </c>
      <c r="AF35">
        <v>0</v>
      </c>
      <c r="AG35">
        <v>0</v>
      </c>
      <c r="AH35">
        <v>19.243200000000002</v>
      </c>
      <c r="AI35">
        <v>0</v>
      </c>
      <c r="AJ35">
        <v>0</v>
      </c>
      <c r="AK35">
        <v>13.053149999999999</v>
      </c>
      <c r="AL35">
        <v>18.001100000000001</v>
      </c>
      <c r="AM35">
        <v>1.3408560000000003</v>
      </c>
      <c r="AN35">
        <v>0</v>
      </c>
      <c r="AO35">
        <v>0</v>
      </c>
      <c r="AP35">
        <v>0.97601817475591757</v>
      </c>
      <c r="AQ35">
        <v>0</v>
      </c>
      <c r="AR35">
        <v>3.6452000000000009</v>
      </c>
      <c r="AS35">
        <v>2.3918999999999997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621.07790957975988</v>
      </c>
      <c r="DN35">
        <v>21.726858105699108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38.998607630186569</v>
      </c>
      <c r="L36">
        <v>19.322791409681859</v>
      </c>
      <c r="M36">
        <v>0</v>
      </c>
      <c r="N36">
        <v>29.999671369730958</v>
      </c>
      <c r="O36">
        <v>50.381141727341202</v>
      </c>
      <c r="P36">
        <v>67.649772554965892</v>
      </c>
      <c r="Q36">
        <v>1.0034482758620691</v>
      </c>
      <c r="R36">
        <v>2.8988526037069726</v>
      </c>
      <c r="S36">
        <v>1.9968310598111227</v>
      </c>
      <c r="T36">
        <v>0</v>
      </c>
      <c r="U36">
        <v>330.96305323513423</v>
      </c>
      <c r="V36">
        <v>0</v>
      </c>
      <c r="W36">
        <v>4.9990896118097314</v>
      </c>
      <c r="X36">
        <v>24.975449605879845</v>
      </c>
      <c r="Y36">
        <v>0</v>
      </c>
      <c r="Z36">
        <v>0</v>
      </c>
      <c r="AA36">
        <v>0</v>
      </c>
      <c r="AB36">
        <v>3.3453680000000015</v>
      </c>
      <c r="AC36">
        <v>0</v>
      </c>
      <c r="AD36">
        <v>0</v>
      </c>
      <c r="AE36">
        <v>4.1715199999999983</v>
      </c>
      <c r="AF36">
        <v>0</v>
      </c>
      <c r="AG36">
        <v>0</v>
      </c>
      <c r="AH36">
        <v>14.672940000000002</v>
      </c>
      <c r="AI36">
        <v>0</v>
      </c>
      <c r="AJ36">
        <v>0</v>
      </c>
      <c r="AK36">
        <v>13.053149999999999</v>
      </c>
      <c r="AL36">
        <v>18.001100000000001</v>
      </c>
      <c r="AM36">
        <v>0</v>
      </c>
      <c r="AN36">
        <v>0</v>
      </c>
      <c r="AO36">
        <v>0</v>
      </c>
      <c r="AP36">
        <v>0.97601817475591757</v>
      </c>
      <c r="AQ36">
        <v>0</v>
      </c>
      <c r="AR36">
        <v>3.6452000000000009</v>
      </c>
      <c r="AS36">
        <v>2.3918999999999997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612.03537666864474</v>
      </c>
      <c r="DN36">
        <v>21.41052859022156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38.99728144226642</v>
      </c>
      <c r="L37">
        <v>19.322791409681859</v>
      </c>
      <c r="M37">
        <v>0</v>
      </c>
      <c r="N37">
        <v>29.999671369730958</v>
      </c>
      <c r="O37">
        <v>50.381141727341202</v>
      </c>
      <c r="P37">
        <v>64.67045995241871</v>
      </c>
      <c r="Q37">
        <v>1.0034482758620691</v>
      </c>
      <c r="R37">
        <v>2.8988526037069726</v>
      </c>
      <c r="S37">
        <v>1.9968310598111227</v>
      </c>
      <c r="T37">
        <v>0</v>
      </c>
      <c r="U37">
        <v>330.96305323513423</v>
      </c>
      <c r="V37">
        <v>0</v>
      </c>
      <c r="W37">
        <v>4.9990896118097314</v>
      </c>
      <c r="X37">
        <v>24.975449605879845</v>
      </c>
      <c r="Y37">
        <v>0</v>
      </c>
      <c r="Z37">
        <v>0</v>
      </c>
      <c r="AA37">
        <v>0</v>
      </c>
      <c r="AB37">
        <v>3.3453680000000015</v>
      </c>
      <c r="AC37">
        <v>0</v>
      </c>
      <c r="AD37">
        <v>0</v>
      </c>
      <c r="AE37">
        <v>4.1715199999999983</v>
      </c>
      <c r="AF37">
        <v>0</v>
      </c>
      <c r="AG37">
        <v>0</v>
      </c>
      <c r="AH37">
        <v>11.18511</v>
      </c>
      <c r="AI37">
        <v>0</v>
      </c>
      <c r="AJ37">
        <v>0</v>
      </c>
      <c r="AK37">
        <v>13.053149999999999</v>
      </c>
      <c r="AL37">
        <v>18.001100000000001</v>
      </c>
      <c r="AM37">
        <v>0</v>
      </c>
      <c r="AN37">
        <v>0</v>
      </c>
      <c r="AO37">
        <v>0</v>
      </c>
      <c r="AP37">
        <v>0.97601817475591757</v>
      </c>
      <c r="AQ37">
        <v>0</v>
      </c>
      <c r="AR37">
        <v>12.618000000000002</v>
      </c>
      <c r="AS37">
        <v>2.3918999999999997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614.4550616610901</v>
      </c>
      <c r="DN37">
        <v>21.495174807308931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38.997792711041349</v>
      </c>
      <c r="L38">
        <v>19.322791409681859</v>
      </c>
      <c r="M38">
        <v>0</v>
      </c>
      <c r="N38">
        <v>29.999671369730958</v>
      </c>
      <c r="O38">
        <v>50.381141727341202</v>
      </c>
      <c r="P38">
        <v>64.67045995241871</v>
      </c>
      <c r="Q38">
        <v>1.0034482758620691</v>
      </c>
      <c r="R38">
        <v>2.8988526037069726</v>
      </c>
      <c r="S38">
        <v>1.9968310598111227</v>
      </c>
      <c r="T38">
        <v>0</v>
      </c>
      <c r="U38">
        <v>330.96305323513423</v>
      </c>
      <c r="V38">
        <v>0</v>
      </c>
      <c r="W38">
        <v>4.9990896118097314</v>
      </c>
      <c r="X38">
        <v>24.975449605879845</v>
      </c>
      <c r="Y38">
        <v>0</v>
      </c>
      <c r="Z38">
        <v>0</v>
      </c>
      <c r="AA38">
        <v>0</v>
      </c>
      <c r="AB38">
        <v>3.3453680000000015</v>
      </c>
      <c r="AC38">
        <v>0</v>
      </c>
      <c r="AD38">
        <v>0</v>
      </c>
      <c r="AE38">
        <v>4.1715199999999983</v>
      </c>
      <c r="AF38">
        <v>0</v>
      </c>
      <c r="AG38">
        <v>0</v>
      </c>
      <c r="AH38">
        <v>5.89323</v>
      </c>
      <c r="AI38">
        <v>0</v>
      </c>
      <c r="AJ38">
        <v>0</v>
      </c>
      <c r="AK38">
        <v>13.053149999999999</v>
      </c>
      <c r="AL38">
        <v>18.001100000000001</v>
      </c>
      <c r="AM38">
        <v>0</v>
      </c>
      <c r="AN38">
        <v>0</v>
      </c>
      <c r="AO38">
        <v>0</v>
      </c>
      <c r="AP38">
        <v>0.97601817475591757</v>
      </c>
      <c r="AQ38">
        <v>0</v>
      </c>
      <c r="AR38">
        <v>12.618000000000002</v>
      </c>
      <c r="AS38">
        <v>2.3918999999999997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609.34254114217993</v>
      </c>
      <c r="DN38">
        <v>21.316326594993939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38.997533491318855</v>
      </c>
      <c r="L39">
        <v>19.322791409681859</v>
      </c>
      <c r="M39">
        <v>0</v>
      </c>
      <c r="N39">
        <v>29.999671369730958</v>
      </c>
      <c r="O39">
        <v>50.381141727341202</v>
      </c>
      <c r="P39">
        <v>64.67045995241871</v>
      </c>
      <c r="Q39">
        <v>1.0034482758620691</v>
      </c>
      <c r="R39">
        <v>2.8988526037069726</v>
      </c>
      <c r="S39">
        <v>1.9968310598111227</v>
      </c>
      <c r="T39">
        <v>0</v>
      </c>
      <c r="U39">
        <v>330.96305323513423</v>
      </c>
      <c r="V39">
        <v>0</v>
      </c>
      <c r="W39">
        <v>4.9990896118097314</v>
      </c>
      <c r="X39">
        <v>24.975449605879845</v>
      </c>
      <c r="Y39">
        <v>0</v>
      </c>
      <c r="Z39">
        <v>0</v>
      </c>
      <c r="AA39">
        <v>0</v>
      </c>
      <c r="AB39">
        <v>3.3453680000000015</v>
      </c>
      <c r="AC39">
        <v>0</v>
      </c>
      <c r="AD39">
        <v>0</v>
      </c>
      <c r="AE39">
        <v>4.1715199999999983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13.053149999999999</v>
      </c>
      <c r="AL39">
        <v>3.2461000000000007</v>
      </c>
      <c r="AM39">
        <v>0</v>
      </c>
      <c r="AN39">
        <v>0</v>
      </c>
      <c r="AO39">
        <v>0</v>
      </c>
      <c r="AP39">
        <v>0.97601817475591757</v>
      </c>
      <c r="AQ39">
        <v>0</v>
      </c>
      <c r="AR39">
        <v>4.2059999999999995</v>
      </c>
      <c r="AS39">
        <v>4.1003999999999996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582.91504918348187</v>
      </c>
      <c r="DN39">
        <v>20.391829333969536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38.999086757990874</v>
      </c>
      <c r="L40">
        <v>19.322791409681859</v>
      </c>
      <c r="M40">
        <v>0</v>
      </c>
      <c r="N40">
        <v>29.999671369730958</v>
      </c>
      <c r="O40">
        <v>50.381141727341202</v>
      </c>
      <c r="P40">
        <v>64.67045995241871</v>
      </c>
      <c r="Q40">
        <v>1.0034482758620691</v>
      </c>
      <c r="R40">
        <v>2.8988526037069726</v>
      </c>
      <c r="S40">
        <v>1.9968310598111227</v>
      </c>
      <c r="T40">
        <v>0</v>
      </c>
      <c r="U40">
        <v>330.96305323513423</v>
      </c>
      <c r="V40">
        <v>0</v>
      </c>
      <c r="W40">
        <v>4.9990896118097314</v>
      </c>
      <c r="X40">
        <v>24.975449605879845</v>
      </c>
      <c r="Y40">
        <v>0</v>
      </c>
      <c r="Z40">
        <v>0</v>
      </c>
      <c r="AA40">
        <v>0</v>
      </c>
      <c r="AB40">
        <v>3.3453680000000015</v>
      </c>
      <c r="AC40">
        <v>0</v>
      </c>
      <c r="AD40">
        <v>0</v>
      </c>
      <c r="AE40">
        <v>4.1715199999999983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13.053149999999999</v>
      </c>
      <c r="AL40">
        <v>3.2461000000000007</v>
      </c>
      <c r="AM40">
        <v>0</v>
      </c>
      <c r="AN40">
        <v>0</v>
      </c>
      <c r="AO40">
        <v>0</v>
      </c>
      <c r="AP40">
        <v>0.97601817475591757</v>
      </c>
      <c r="AQ40">
        <v>0</v>
      </c>
      <c r="AR40">
        <v>4.2059999999999995</v>
      </c>
      <c r="AS40">
        <v>4.1003999999999996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582.91654994974033</v>
      </c>
      <c r="DN40">
        <v>20.391881834383053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40.001507234726695</v>
      </c>
      <c r="L41">
        <v>19.322791409681859</v>
      </c>
      <c r="M41">
        <v>0</v>
      </c>
      <c r="N41">
        <v>29.999671369730958</v>
      </c>
      <c r="O41">
        <v>50.381141727341202</v>
      </c>
      <c r="P41">
        <v>64.67045995241871</v>
      </c>
      <c r="Q41">
        <v>1.0034482758620691</v>
      </c>
      <c r="R41">
        <v>2.8988526037069726</v>
      </c>
      <c r="S41">
        <v>1.9968310598111227</v>
      </c>
      <c r="T41">
        <v>0</v>
      </c>
      <c r="U41">
        <v>330.96305323513423</v>
      </c>
      <c r="V41">
        <v>4.6121021381578942</v>
      </c>
      <c r="W41">
        <v>11.487658109684945</v>
      </c>
      <c r="X41">
        <v>24.975449605879845</v>
      </c>
      <c r="Y41">
        <v>0</v>
      </c>
      <c r="Z41">
        <v>0</v>
      </c>
      <c r="AA41">
        <v>0</v>
      </c>
      <c r="AB41">
        <v>3.3453680000000015</v>
      </c>
      <c r="AC41">
        <v>0</v>
      </c>
      <c r="AD41">
        <v>0</v>
      </c>
      <c r="AE41">
        <v>4.1715199999999983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13.053149999999999</v>
      </c>
      <c r="AL41">
        <v>3.2461000000000007</v>
      </c>
      <c r="AM41">
        <v>0</v>
      </c>
      <c r="AN41">
        <v>0</v>
      </c>
      <c r="AO41">
        <v>0</v>
      </c>
      <c r="AP41">
        <v>0.97601817475591757</v>
      </c>
      <c r="AQ41">
        <v>0</v>
      </c>
      <c r="AR41">
        <v>4.2059999999999995</v>
      </c>
      <c r="AS41">
        <v>4.1003999999999996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594.61055641686505</v>
      </c>
      <c r="DN41">
        <v>20.800966480027295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40.002929258409409</v>
      </c>
      <c r="L42">
        <v>19.322791409681859</v>
      </c>
      <c r="M42">
        <v>0</v>
      </c>
      <c r="N42">
        <v>29.999671369730958</v>
      </c>
      <c r="O42">
        <v>50.381141727341202</v>
      </c>
      <c r="P42">
        <v>64.67045995241871</v>
      </c>
      <c r="Q42">
        <v>1.0034482758620691</v>
      </c>
      <c r="R42">
        <v>2.8988526037069726</v>
      </c>
      <c r="S42">
        <v>1.9968310598111227</v>
      </c>
      <c r="T42">
        <v>0</v>
      </c>
      <c r="U42">
        <v>330.96305323513423</v>
      </c>
      <c r="V42">
        <v>4.6121021381578942</v>
      </c>
      <c r="W42">
        <v>11.487658109684945</v>
      </c>
      <c r="X42">
        <v>24.975449605879845</v>
      </c>
      <c r="Y42">
        <v>0</v>
      </c>
      <c r="Z42">
        <v>0</v>
      </c>
      <c r="AA42">
        <v>0</v>
      </c>
      <c r="AB42">
        <v>3.3453680000000015</v>
      </c>
      <c r="AC42">
        <v>0</v>
      </c>
      <c r="AD42">
        <v>0</v>
      </c>
      <c r="AE42">
        <v>4.1715199999999983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13.053149999999999</v>
      </c>
      <c r="AL42">
        <v>3.2461000000000007</v>
      </c>
      <c r="AM42">
        <v>0</v>
      </c>
      <c r="AN42">
        <v>0</v>
      </c>
      <c r="AO42">
        <v>0</v>
      </c>
      <c r="AP42">
        <v>0.97601817475591757</v>
      </c>
      <c r="AQ42">
        <v>0</v>
      </c>
      <c r="AR42">
        <v>4.2059999999999995</v>
      </c>
      <c r="AS42">
        <v>4.1003999999999996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594.61193037614737</v>
      </c>
      <c r="DN42">
        <v>20.801014544427769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40.002186588921283</v>
      </c>
      <c r="L43">
        <v>19.322791409681859</v>
      </c>
      <c r="M43">
        <v>0</v>
      </c>
      <c r="N43">
        <v>29.999671369730958</v>
      </c>
      <c r="O43">
        <v>50.381141727341202</v>
      </c>
      <c r="P43">
        <v>64.67045995241871</v>
      </c>
      <c r="Q43">
        <v>1.0034482758620691</v>
      </c>
      <c r="R43">
        <v>2.8988526037069726</v>
      </c>
      <c r="S43">
        <v>1.9968310598111227</v>
      </c>
      <c r="T43">
        <v>0</v>
      </c>
      <c r="U43">
        <v>330.96305323513423</v>
      </c>
      <c r="V43">
        <v>0</v>
      </c>
      <c r="W43">
        <v>4.9990896118097314</v>
      </c>
      <c r="X43">
        <v>24.975449605879845</v>
      </c>
      <c r="Y43">
        <v>0</v>
      </c>
      <c r="Z43">
        <v>0</v>
      </c>
      <c r="AA43">
        <v>0</v>
      </c>
      <c r="AB43">
        <v>3.3453680000000015</v>
      </c>
      <c r="AC43">
        <v>0</v>
      </c>
      <c r="AD43">
        <v>0</v>
      </c>
      <c r="AE43">
        <v>4.1715199999999983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13.053149999999999</v>
      </c>
      <c r="AL43">
        <v>3.2461000000000007</v>
      </c>
      <c r="AM43">
        <v>0</v>
      </c>
      <c r="AN43">
        <v>0</v>
      </c>
      <c r="AO43">
        <v>0</v>
      </c>
      <c r="AP43">
        <v>1.3013575663412231</v>
      </c>
      <c r="AQ43">
        <v>0</v>
      </c>
      <c r="AR43">
        <v>4.0377600000000005</v>
      </c>
      <c r="AS43">
        <v>4.1003999999999996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584.03751529355213</v>
      </c>
      <c r="DN43">
        <v>20.431115713086996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40.002271924067252</v>
      </c>
      <c r="L44">
        <v>19.322791409681859</v>
      </c>
      <c r="M44">
        <v>0</v>
      </c>
      <c r="N44">
        <v>29.999671369730958</v>
      </c>
      <c r="O44">
        <v>50.381141727341202</v>
      </c>
      <c r="P44">
        <v>64.67045995241871</v>
      </c>
      <c r="Q44">
        <v>1.0034482758620691</v>
      </c>
      <c r="R44">
        <v>2.8988526037069726</v>
      </c>
      <c r="S44">
        <v>1.9968310598111227</v>
      </c>
      <c r="T44">
        <v>0</v>
      </c>
      <c r="U44">
        <v>330.96305323513423</v>
      </c>
      <c r="V44">
        <v>0</v>
      </c>
      <c r="W44">
        <v>4.9990896118097314</v>
      </c>
      <c r="X44">
        <v>24.975449605879845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4.1715199999999983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13.053149999999999</v>
      </c>
      <c r="AL44">
        <v>3.2461000000000007</v>
      </c>
      <c r="AM44">
        <v>0</v>
      </c>
      <c r="AN44">
        <v>0</v>
      </c>
      <c r="AO44">
        <v>0</v>
      </c>
      <c r="AP44">
        <v>1.3013575663412231</v>
      </c>
      <c r="AQ44">
        <v>0</v>
      </c>
      <c r="AR44">
        <v>4.0377600000000005</v>
      </c>
      <c r="AS44">
        <v>4.1003999999999996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580.80530309335745</v>
      </c>
      <c r="DN44">
        <v>20.31804524842768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40.00191662673695</v>
      </c>
      <c r="L45">
        <v>19.322791409681859</v>
      </c>
      <c r="M45">
        <v>0</v>
      </c>
      <c r="N45">
        <v>29.999671369730958</v>
      </c>
      <c r="O45">
        <v>50.381141727341202</v>
      </c>
      <c r="P45">
        <v>64.67045995241871</v>
      </c>
      <c r="Q45">
        <v>1.0034482758620691</v>
      </c>
      <c r="R45">
        <v>2.8988526037069726</v>
      </c>
      <c r="S45">
        <v>1.9968310598111227</v>
      </c>
      <c r="T45">
        <v>0</v>
      </c>
      <c r="U45">
        <v>330.96305323513423</v>
      </c>
      <c r="V45">
        <v>0</v>
      </c>
      <c r="W45">
        <v>4.9990896118097314</v>
      </c>
      <c r="X45">
        <v>24.975449605879845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4.1858596000000006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13.053149999999999</v>
      </c>
      <c r="AL45">
        <v>3.2461000000000007</v>
      </c>
      <c r="AM45">
        <v>0</v>
      </c>
      <c r="AN45">
        <v>0</v>
      </c>
      <c r="AO45">
        <v>0</v>
      </c>
      <c r="AP45">
        <v>3.0279337174844412</v>
      </c>
      <c r="AQ45">
        <v>0</v>
      </c>
      <c r="AR45">
        <v>4.0377600000000005</v>
      </c>
      <c r="AS45">
        <v>5.6380499999999998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583.97260871596905</v>
      </c>
      <c r="DN45">
        <v>20.428950079629026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40.002464268112369</v>
      </c>
      <c r="L46">
        <v>19.322791409681859</v>
      </c>
      <c r="M46">
        <v>0</v>
      </c>
      <c r="N46">
        <v>29.999671369730958</v>
      </c>
      <c r="O46">
        <v>50.381141727341202</v>
      </c>
      <c r="P46">
        <v>64.67045995241871</v>
      </c>
      <c r="Q46">
        <v>1.0034482758620691</v>
      </c>
      <c r="R46">
        <v>2.9996036988110966</v>
      </c>
      <c r="S46">
        <v>1.9968310598111227</v>
      </c>
      <c r="T46">
        <v>0</v>
      </c>
      <c r="U46">
        <v>330.96305323513423</v>
      </c>
      <c r="V46">
        <v>0</v>
      </c>
      <c r="W46">
        <v>4.9990896118097314</v>
      </c>
      <c r="X46">
        <v>24.975449605879845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4.1858596000000006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13.053149999999999</v>
      </c>
      <c r="AL46">
        <v>3.2461000000000007</v>
      </c>
      <c r="AM46">
        <v>0</v>
      </c>
      <c r="AN46">
        <v>0</v>
      </c>
      <c r="AO46">
        <v>0</v>
      </c>
      <c r="AP46">
        <v>3.0279337174844412</v>
      </c>
      <c r="AQ46">
        <v>0</v>
      </c>
      <c r="AR46">
        <v>4.0377600000000005</v>
      </c>
      <c r="AS46">
        <v>5.6380499999999998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584.07048355515553</v>
      </c>
      <c r="DN46">
        <v>20.432373976922026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40.00272368241864</v>
      </c>
      <c r="L47">
        <v>19.322791409681859</v>
      </c>
      <c r="M47">
        <v>0</v>
      </c>
      <c r="N47">
        <v>29.999671369730958</v>
      </c>
      <c r="O47">
        <v>50.381141727341202</v>
      </c>
      <c r="P47">
        <v>64.67045995241871</v>
      </c>
      <c r="Q47">
        <v>1.0034482758620691</v>
      </c>
      <c r="R47">
        <v>2.8974564926372155</v>
      </c>
      <c r="S47">
        <v>1.9968310598111227</v>
      </c>
      <c r="T47">
        <v>0</v>
      </c>
      <c r="U47">
        <v>330.96305323513423</v>
      </c>
      <c r="V47">
        <v>0</v>
      </c>
      <c r="W47">
        <v>11.487658109684945</v>
      </c>
      <c r="X47">
        <v>24.975449605879845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4.1858596000000006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13.053149999999999</v>
      </c>
      <c r="AL47">
        <v>3.2461000000000007</v>
      </c>
      <c r="AM47">
        <v>0</v>
      </c>
      <c r="AN47">
        <v>0</v>
      </c>
      <c r="AO47">
        <v>0</v>
      </c>
      <c r="AP47">
        <v>3.0279337174844412</v>
      </c>
      <c r="AQ47">
        <v>0</v>
      </c>
      <c r="AR47">
        <v>4.0377600000000005</v>
      </c>
      <c r="AS47">
        <v>5.6380499999999998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590.24129433861606</v>
      </c>
      <c r="DN47">
        <v>20.648243899469058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49.285939252598652</v>
      </c>
      <c r="L48">
        <v>19.322791409681859</v>
      </c>
      <c r="M48">
        <v>0</v>
      </c>
      <c r="N48">
        <v>29.999671369730958</v>
      </c>
      <c r="O48">
        <v>50.381141727341202</v>
      </c>
      <c r="P48">
        <v>64.67045995241871</v>
      </c>
      <c r="Q48">
        <v>1.0034482758620691</v>
      </c>
      <c r="R48">
        <v>2.8974564926372155</v>
      </c>
      <c r="S48">
        <v>1.9968310598111227</v>
      </c>
      <c r="T48">
        <v>0</v>
      </c>
      <c r="U48">
        <v>330.96305323513423</v>
      </c>
      <c r="V48">
        <v>0</v>
      </c>
      <c r="W48">
        <v>11.487658109684945</v>
      </c>
      <c r="X48">
        <v>24.975449605879845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4.1858596000000006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13.053149999999999</v>
      </c>
      <c r="AL48">
        <v>3.2461000000000007</v>
      </c>
      <c r="AM48">
        <v>0</v>
      </c>
      <c r="AN48">
        <v>0</v>
      </c>
      <c r="AO48">
        <v>0</v>
      </c>
      <c r="AP48">
        <v>0.81334847896326457</v>
      </c>
      <c r="AQ48">
        <v>0</v>
      </c>
      <c r="AR48">
        <v>4.0377600000000005</v>
      </c>
      <c r="AS48">
        <v>5.6380499999999998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597.07113493706231</v>
      </c>
      <c r="DN48">
        <v>20.887033632681639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45.000279720279714</v>
      </c>
      <c r="L49">
        <v>19.322791409681859</v>
      </c>
      <c r="M49">
        <v>0</v>
      </c>
      <c r="N49">
        <v>29.999671369730958</v>
      </c>
      <c r="O49">
        <v>50.381141727341202</v>
      </c>
      <c r="P49">
        <v>64.67045995241871</v>
      </c>
      <c r="Q49">
        <v>1.0034482758620691</v>
      </c>
      <c r="R49">
        <v>2.8974564926372155</v>
      </c>
      <c r="S49">
        <v>1.9968310598111227</v>
      </c>
      <c r="T49">
        <v>0</v>
      </c>
      <c r="U49">
        <v>330.96305323513423</v>
      </c>
      <c r="V49">
        <v>3.6630447788279774</v>
      </c>
      <c r="W49">
        <v>11.487658109684945</v>
      </c>
      <c r="X49">
        <v>24.975449605879845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4.1858596000000006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13.053149999999999</v>
      </c>
      <c r="AL49">
        <v>3.2461000000000007</v>
      </c>
      <c r="AM49">
        <v>0</v>
      </c>
      <c r="AN49">
        <v>0</v>
      </c>
      <c r="AO49">
        <v>0</v>
      </c>
      <c r="AP49">
        <v>0.81334847896326457</v>
      </c>
      <c r="AQ49">
        <v>0</v>
      </c>
      <c r="AR49">
        <v>4.0377600000000005</v>
      </c>
      <c r="AS49">
        <v>5.6380499999999998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596.46956449466643</v>
      </c>
      <c r="DN49">
        <v>20.865989321586593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38.64660796014136</v>
      </c>
      <c r="L50">
        <v>19.322791409681859</v>
      </c>
      <c r="M50">
        <v>0</v>
      </c>
      <c r="N50">
        <v>29.999671369730958</v>
      </c>
      <c r="O50">
        <v>50.381141727341202</v>
      </c>
      <c r="P50">
        <v>64.67045995241871</v>
      </c>
      <c r="Q50">
        <v>1.0034482758620691</v>
      </c>
      <c r="R50">
        <v>2.8974564926372155</v>
      </c>
      <c r="S50">
        <v>1.9968310598111227</v>
      </c>
      <c r="T50">
        <v>0</v>
      </c>
      <c r="U50">
        <v>330.96305323513423</v>
      </c>
      <c r="V50">
        <v>3.9959347750865053</v>
      </c>
      <c r="W50">
        <v>11.487646640091116</v>
      </c>
      <c r="X50">
        <v>24.983908685913391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4.1858596000000006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13.053149999999999</v>
      </c>
      <c r="AL50">
        <v>3.2461000000000007</v>
      </c>
      <c r="AM50">
        <v>0</v>
      </c>
      <c r="AN50">
        <v>0</v>
      </c>
      <c r="AO50">
        <v>0</v>
      </c>
      <c r="AP50">
        <v>0.81334847896326457</v>
      </c>
      <c r="AQ50">
        <v>0</v>
      </c>
      <c r="AR50">
        <v>4.0377600000000005</v>
      </c>
      <c r="AS50">
        <v>5.6380499999999998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590.66044731116006</v>
      </c>
      <c r="DN50">
        <v>20.662772351652993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45.000279720279714</v>
      </c>
      <c r="L51">
        <v>19.322791409681859</v>
      </c>
      <c r="M51">
        <v>0</v>
      </c>
      <c r="N51">
        <v>29.999671369730958</v>
      </c>
      <c r="O51">
        <v>50.381141727341202</v>
      </c>
      <c r="P51">
        <v>64.67045995241871</v>
      </c>
      <c r="Q51">
        <v>1.0034482758620691</v>
      </c>
      <c r="R51">
        <v>2.8974564926372155</v>
      </c>
      <c r="S51">
        <v>1.9968310598111227</v>
      </c>
      <c r="T51">
        <v>0</v>
      </c>
      <c r="U51">
        <v>330.96305323513423</v>
      </c>
      <c r="V51">
        <v>3.9959347750865053</v>
      </c>
      <c r="W51">
        <v>11.487646640091116</v>
      </c>
      <c r="X51">
        <v>24.983908685913391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4.1858596000000006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13.053149999999999</v>
      </c>
      <c r="AL51">
        <v>3.2461000000000007</v>
      </c>
      <c r="AM51">
        <v>0</v>
      </c>
      <c r="AN51">
        <v>0</v>
      </c>
      <c r="AO51">
        <v>0</v>
      </c>
      <c r="AP51">
        <v>0.81334847896326457</v>
      </c>
      <c r="AQ51">
        <v>0</v>
      </c>
      <c r="AR51">
        <v>2.8039999999999998</v>
      </c>
      <c r="AS51">
        <v>3.7587000000000002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593.7914781955684</v>
      </c>
      <c r="DN51">
        <v>20.772303227382832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45.000279720279714</v>
      </c>
      <c r="L52">
        <v>19.322791409681859</v>
      </c>
      <c r="M52">
        <v>0</v>
      </c>
      <c r="N52">
        <v>29.999671369730958</v>
      </c>
      <c r="O52">
        <v>50.381141727341202</v>
      </c>
      <c r="P52">
        <v>64.67045995241871</v>
      </c>
      <c r="Q52">
        <v>1.0034482758620691</v>
      </c>
      <c r="R52">
        <v>2.8974564926372155</v>
      </c>
      <c r="S52">
        <v>1.9968310598111227</v>
      </c>
      <c r="T52">
        <v>0</v>
      </c>
      <c r="U52">
        <v>330.96305323513423</v>
      </c>
      <c r="V52">
        <v>3.9959347750865053</v>
      </c>
      <c r="W52">
        <v>11.487646640091116</v>
      </c>
      <c r="X52">
        <v>24.983908685913391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4.1858596000000006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13.053149999999999</v>
      </c>
      <c r="AL52">
        <v>3.2461000000000007</v>
      </c>
      <c r="AM52">
        <v>0</v>
      </c>
      <c r="AN52">
        <v>0</v>
      </c>
      <c r="AO52">
        <v>0</v>
      </c>
      <c r="AP52">
        <v>0.81334847896326457</v>
      </c>
      <c r="AQ52">
        <v>0</v>
      </c>
      <c r="AR52">
        <v>2.8039999999999998</v>
      </c>
      <c r="AS52">
        <v>3.7587000000000002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593.7914781955684</v>
      </c>
      <c r="DN52">
        <v>20.772303227382832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38.64660796014136</v>
      </c>
      <c r="L53">
        <v>19.322791409681859</v>
      </c>
      <c r="M53">
        <v>0</v>
      </c>
      <c r="N53">
        <v>29.999671369730958</v>
      </c>
      <c r="O53">
        <v>50.381141727341202</v>
      </c>
      <c r="P53">
        <v>64.67045995241871</v>
      </c>
      <c r="Q53">
        <v>1.0034482758620691</v>
      </c>
      <c r="R53">
        <v>2.8974564926372155</v>
      </c>
      <c r="S53">
        <v>1.9968310598111227</v>
      </c>
      <c r="T53">
        <v>0</v>
      </c>
      <c r="U53">
        <v>330.96305323513423</v>
      </c>
      <c r="V53">
        <v>3.9959347750865053</v>
      </c>
      <c r="W53">
        <v>11.487646640091116</v>
      </c>
      <c r="X53">
        <v>24.983908685913391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4.1858596000000006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13.053149999999999</v>
      </c>
      <c r="AL53">
        <v>3.2461000000000007</v>
      </c>
      <c r="AM53">
        <v>0</v>
      </c>
      <c r="AN53">
        <v>0</v>
      </c>
      <c r="AO53">
        <v>0</v>
      </c>
      <c r="AP53">
        <v>0.81334847896326457</v>
      </c>
      <c r="AQ53">
        <v>0</v>
      </c>
      <c r="AR53">
        <v>2.8039999999999998</v>
      </c>
      <c r="AS53">
        <v>3.7587000000000002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587.65256054092276</v>
      </c>
      <c r="DN53">
        <v>20.557549121890165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38.998091934084989</v>
      </c>
      <c r="L54">
        <v>19.322791409681859</v>
      </c>
      <c r="M54">
        <v>0</v>
      </c>
      <c r="N54">
        <v>29.999671369730958</v>
      </c>
      <c r="O54">
        <v>50.381141727341202</v>
      </c>
      <c r="P54">
        <v>64.67045995241871</v>
      </c>
      <c r="Q54">
        <v>1.0034482758620691</v>
      </c>
      <c r="R54">
        <v>2.8974564926372155</v>
      </c>
      <c r="S54">
        <v>1.9968310598111227</v>
      </c>
      <c r="T54">
        <v>0</v>
      </c>
      <c r="U54">
        <v>330.96305323513423</v>
      </c>
      <c r="V54">
        <v>3.9959347750865053</v>
      </c>
      <c r="W54">
        <v>11.487646640091116</v>
      </c>
      <c r="X54">
        <v>24.983908685913391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4.1858596000000006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13.053149999999999</v>
      </c>
      <c r="AL54">
        <v>3.2461000000000007</v>
      </c>
      <c r="AM54">
        <v>0</v>
      </c>
      <c r="AN54">
        <v>0</v>
      </c>
      <c r="AO54">
        <v>0</v>
      </c>
      <c r="AP54">
        <v>0.81334847896326457</v>
      </c>
      <c r="AQ54">
        <v>0</v>
      </c>
      <c r="AR54">
        <v>2.8039999999999998</v>
      </c>
      <c r="AS54">
        <v>3.7587000000000002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587.99216435654716</v>
      </c>
      <c r="DN54">
        <v>20.569429280209452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38.64660796014136</v>
      </c>
      <c r="L55">
        <v>19.322791409681859</v>
      </c>
      <c r="M55">
        <v>0</v>
      </c>
      <c r="N55">
        <v>29.999671369730958</v>
      </c>
      <c r="O55">
        <v>50.381141727341202</v>
      </c>
      <c r="P55">
        <v>64.67045995241871</v>
      </c>
      <c r="Q55">
        <v>1.0034482758620691</v>
      </c>
      <c r="R55">
        <v>2.8974564926372155</v>
      </c>
      <c r="S55">
        <v>1.9968310598111227</v>
      </c>
      <c r="T55">
        <v>0</v>
      </c>
      <c r="U55">
        <v>330.96305323513423</v>
      </c>
      <c r="V55">
        <v>3.9959347750865053</v>
      </c>
      <c r="W55">
        <v>5.063309568640876</v>
      </c>
      <c r="X55">
        <v>24.983908685913391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4.1858596000000006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13.053149999999999</v>
      </c>
      <c r="AL55">
        <v>3.2461000000000007</v>
      </c>
      <c r="AM55">
        <v>0</v>
      </c>
      <c r="AN55">
        <v>0</v>
      </c>
      <c r="AO55">
        <v>0</v>
      </c>
      <c r="AP55">
        <v>0.81334847896326457</v>
      </c>
      <c r="AQ55">
        <v>0</v>
      </c>
      <c r="AR55">
        <v>4.0377600000000005</v>
      </c>
      <c r="AS55">
        <v>2.7335999999999996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581.64697342303691</v>
      </c>
      <c r="DN55">
        <v>20.347459168325845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41.999203866932049</v>
      </c>
      <c r="L56">
        <v>19.322791409681859</v>
      </c>
      <c r="M56">
        <v>0</v>
      </c>
      <c r="N56">
        <v>29.999671369730958</v>
      </c>
      <c r="O56">
        <v>50.381141727341202</v>
      </c>
      <c r="P56">
        <v>64.67045995241871</v>
      </c>
      <c r="Q56">
        <v>1.0034482758620691</v>
      </c>
      <c r="R56">
        <v>2.8974564926372155</v>
      </c>
      <c r="S56">
        <v>1.9968310598111227</v>
      </c>
      <c r="T56">
        <v>0</v>
      </c>
      <c r="U56">
        <v>330.96305323513423</v>
      </c>
      <c r="V56">
        <v>0</v>
      </c>
      <c r="W56">
        <v>4.9991923050259963</v>
      </c>
      <c r="X56">
        <v>24.983908685913391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4.1858596000000006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13.053149999999999</v>
      </c>
      <c r="AL56">
        <v>3.2461000000000007</v>
      </c>
      <c r="AM56">
        <v>0</v>
      </c>
      <c r="AN56">
        <v>0</v>
      </c>
      <c r="AO56">
        <v>0</v>
      </c>
      <c r="AP56">
        <v>0.81334847896326457</v>
      </c>
      <c r="AQ56">
        <v>0</v>
      </c>
      <c r="AR56">
        <v>4.0377600000000005</v>
      </c>
      <c r="AS56">
        <v>2.7335999999999996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580.96342928660613</v>
      </c>
      <c r="DN56">
        <v>20.32354717284591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35.00206990360163</v>
      </c>
      <c r="L57">
        <v>19.322791409681859</v>
      </c>
      <c r="M57">
        <v>0</v>
      </c>
      <c r="N57">
        <v>29.999671369730958</v>
      </c>
      <c r="O57">
        <v>50.381141727341202</v>
      </c>
      <c r="P57">
        <v>64.67045995241871</v>
      </c>
      <c r="Q57">
        <v>1.0034482758620691</v>
      </c>
      <c r="R57">
        <v>2.8974564926372155</v>
      </c>
      <c r="S57">
        <v>1.9968310598111227</v>
      </c>
      <c r="T57">
        <v>0</v>
      </c>
      <c r="U57">
        <v>330.96305323513423</v>
      </c>
      <c r="V57">
        <v>0</v>
      </c>
      <c r="W57">
        <v>4.9991923050259963</v>
      </c>
      <c r="X57">
        <v>24.983908685913391</v>
      </c>
      <c r="Y57">
        <v>0</v>
      </c>
      <c r="Z57">
        <v>1.6562832000000001</v>
      </c>
      <c r="AA57">
        <v>0</v>
      </c>
      <c r="AB57">
        <v>0</v>
      </c>
      <c r="AC57">
        <v>0</v>
      </c>
      <c r="AD57">
        <v>0</v>
      </c>
      <c r="AE57">
        <v>4.1858596000000006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13.053149999999999</v>
      </c>
      <c r="AL57">
        <v>3.2461000000000007</v>
      </c>
      <c r="AM57">
        <v>0</v>
      </c>
      <c r="AN57">
        <v>0</v>
      </c>
      <c r="AO57">
        <v>0</v>
      </c>
      <c r="AP57">
        <v>0.81334847896326457</v>
      </c>
      <c r="AQ57">
        <v>0</v>
      </c>
      <c r="AR57">
        <v>5.6079999999999997</v>
      </c>
      <c r="AS57">
        <v>2.7335999999999996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577.32026520771433</v>
      </c>
      <c r="DN57">
        <v>20.196100488407069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35.00206990360163</v>
      </c>
      <c r="L58">
        <v>19.322791409681859</v>
      </c>
      <c r="M58">
        <v>0</v>
      </c>
      <c r="N58">
        <v>29.999671369730958</v>
      </c>
      <c r="O58">
        <v>50.381141727341202</v>
      </c>
      <c r="P58">
        <v>64.67045995241871</v>
      </c>
      <c r="Q58">
        <v>1.0034482758620691</v>
      </c>
      <c r="R58">
        <v>2.8974564926372155</v>
      </c>
      <c r="S58">
        <v>1.9968310598111227</v>
      </c>
      <c r="T58">
        <v>0</v>
      </c>
      <c r="U58">
        <v>330.96305323513423</v>
      </c>
      <c r="V58">
        <v>0</v>
      </c>
      <c r="W58">
        <v>4.9991923050259963</v>
      </c>
      <c r="X58">
        <v>24.983908685913391</v>
      </c>
      <c r="Y58">
        <v>0</v>
      </c>
      <c r="Z58">
        <v>1.6562832000000001</v>
      </c>
      <c r="AA58">
        <v>0</v>
      </c>
      <c r="AB58">
        <v>0</v>
      </c>
      <c r="AC58">
        <v>0</v>
      </c>
      <c r="AD58">
        <v>0</v>
      </c>
      <c r="AE58">
        <v>4.1858596000000006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13.053149999999999</v>
      </c>
      <c r="AL58">
        <v>3.2461000000000007</v>
      </c>
      <c r="AM58">
        <v>0</v>
      </c>
      <c r="AN58">
        <v>0</v>
      </c>
      <c r="AO58">
        <v>0</v>
      </c>
      <c r="AP58">
        <v>0.81334847896326457</v>
      </c>
      <c r="AQ58">
        <v>0</v>
      </c>
      <c r="AR58">
        <v>5.6079999999999997</v>
      </c>
      <c r="AS58">
        <v>2.7335999999999996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577.32026520771433</v>
      </c>
      <c r="DN58">
        <v>20.196100488407069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35.00206990360163</v>
      </c>
      <c r="L59">
        <v>19.322791409681859</v>
      </c>
      <c r="M59">
        <v>0</v>
      </c>
      <c r="N59">
        <v>29.999671369730958</v>
      </c>
      <c r="O59">
        <v>50.381141727341202</v>
      </c>
      <c r="P59">
        <v>64.67045995241871</v>
      </c>
      <c r="Q59">
        <v>1.0034482758620691</v>
      </c>
      <c r="R59">
        <v>2.8974564926372155</v>
      </c>
      <c r="S59">
        <v>1.9968310598111227</v>
      </c>
      <c r="T59">
        <v>0</v>
      </c>
      <c r="U59">
        <v>330.96305323513423</v>
      </c>
      <c r="V59">
        <v>0</v>
      </c>
      <c r="W59">
        <v>4.9991923050259963</v>
      </c>
      <c r="X59">
        <v>24.983908685913391</v>
      </c>
      <c r="Y59">
        <v>0</v>
      </c>
      <c r="Z59">
        <v>0.55880000000000019</v>
      </c>
      <c r="AA59">
        <v>0</v>
      </c>
      <c r="AB59">
        <v>0</v>
      </c>
      <c r="AC59">
        <v>0</v>
      </c>
      <c r="AD59">
        <v>0</v>
      </c>
      <c r="AE59">
        <v>4.1858596000000006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13.053149999999999</v>
      </c>
      <c r="AL59">
        <v>3.2461000000000007</v>
      </c>
      <c r="AM59">
        <v>0</v>
      </c>
      <c r="AN59">
        <v>0</v>
      </c>
      <c r="AO59">
        <v>0</v>
      </c>
      <c r="AP59">
        <v>3.0279337174844412</v>
      </c>
      <c r="AQ59">
        <v>0</v>
      </c>
      <c r="AR59">
        <v>5.6079999999999997</v>
      </c>
      <c r="AS59">
        <v>2.7335999999999996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578.39947919816382</v>
      </c>
      <c r="DN59">
        <v>20.233988536478861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35.00206990360163</v>
      </c>
      <c r="L60">
        <v>19.322791409681859</v>
      </c>
      <c r="M60">
        <v>0</v>
      </c>
      <c r="N60">
        <v>29.999671369730958</v>
      </c>
      <c r="O60">
        <v>50.381141727341202</v>
      </c>
      <c r="P60">
        <v>64.67045995241871</v>
      </c>
      <c r="Q60">
        <v>1.0034482758620691</v>
      </c>
      <c r="R60">
        <v>2.8974564926372155</v>
      </c>
      <c r="S60">
        <v>1.9968310598111227</v>
      </c>
      <c r="T60">
        <v>0</v>
      </c>
      <c r="U60">
        <v>330.96305323513423</v>
      </c>
      <c r="V60">
        <v>0</v>
      </c>
      <c r="W60">
        <v>4.9991923050259963</v>
      </c>
      <c r="X60">
        <v>24.983908685913391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4.1858596000000006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13.053149999999999</v>
      </c>
      <c r="AL60">
        <v>3.2461000000000007</v>
      </c>
      <c r="AM60">
        <v>0</v>
      </c>
      <c r="AN60">
        <v>0</v>
      </c>
      <c r="AO60">
        <v>0</v>
      </c>
      <c r="AP60">
        <v>3.0279337174844412</v>
      </c>
      <c r="AQ60">
        <v>0</v>
      </c>
      <c r="AR60">
        <v>5.6079999999999997</v>
      </c>
      <c r="AS60">
        <v>2.7335999999999996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577.85956663816376</v>
      </c>
      <c r="DN60">
        <v>20.215101096478861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35.00206990360163</v>
      </c>
      <c r="L61">
        <v>19.322791409681859</v>
      </c>
      <c r="M61">
        <v>0</v>
      </c>
      <c r="N61">
        <v>29.999671369730958</v>
      </c>
      <c r="O61">
        <v>50.381141727341202</v>
      </c>
      <c r="P61">
        <v>64.67045995241871</v>
      </c>
      <c r="Q61">
        <v>1.0034482758620691</v>
      </c>
      <c r="R61">
        <v>2.8974564926372155</v>
      </c>
      <c r="S61">
        <v>1.9968310598111227</v>
      </c>
      <c r="T61">
        <v>0</v>
      </c>
      <c r="U61">
        <v>330.96305323513423</v>
      </c>
      <c r="V61">
        <v>0</v>
      </c>
      <c r="W61">
        <v>11.487646640091116</v>
      </c>
      <c r="X61">
        <v>24.983908685913391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4.1858596000000006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13.053149999999999</v>
      </c>
      <c r="AL61">
        <v>3.2461000000000007</v>
      </c>
      <c r="AM61">
        <v>0</v>
      </c>
      <c r="AN61">
        <v>0</v>
      </c>
      <c r="AO61">
        <v>0</v>
      </c>
      <c r="AP61">
        <v>3.0279337174844412</v>
      </c>
      <c r="AQ61">
        <v>0</v>
      </c>
      <c r="AR61">
        <v>5.6079999999999997</v>
      </c>
      <c r="AS61">
        <v>2.7335999999999996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584.12871107500905</v>
      </c>
      <c r="DN61">
        <v>20.43441099469878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35.00206990360163</v>
      </c>
      <c r="L62">
        <v>19.322791409681859</v>
      </c>
      <c r="M62">
        <v>0</v>
      </c>
      <c r="N62">
        <v>29.999671369730958</v>
      </c>
      <c r="O62">
        <v>50.381141727341202</v>
      </c>
      <c r="P62">
        <v>64.67045995241871</v>
      </c>
      <c r="Q62">
        <v>1.0034482758620691</v>
      </c>
      <c r="R62">
        <v>2.8974564926372155</v>
      </c>
      <c r="S62">
        <v>1.9968310598111227</v>
      </c>
      <c r="T62">
        <v>0</v>
      </c>
      <c r="U62">
        <v>330.96305323513423</v>
      </c>
      <c r="V62">
        <v>0</v>
      </c>
      <c r="W62">
        <v>11.487646640091116</v>
      </c>
      <c r="X62">
        <v>24.983908685913391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4.1858596000000006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13.053149999999999</v>
      </c>
      <c r="AL62">
        <v>3.2461000000000007</v>
      </c>
      <c r="AM62">
        <v>0</v>
      </c>
      <c r="AN62">
        <v>0</v>
      </c>
      <c r="AO62">
        <v>0</v>
      </c>
      <c r="AP62">
        <v>0.81334847896326457</v>
      </c>
      <c r="AQ62">
        <v>0</v>
      </c>
      <c r="AR62">
        <v>5.6079999999999997</v>
      </c>
      <c r="AS62">
        <v>2.7335999999999996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581.98910880655967</v>
      </c>
      <c r="DN62">
        <v>20.359428024626986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35.00206990360163</v>
      </c>
      <c r="L63">
        <v>19.322791409681859</v>
      </c>
      <c r="M63">
        <v>0</v>
      </c>
      <c r="N63">
        <v>29.999671369730958</v>
      </c>
      <c r="O63">
        <v>50.381141727341202</v>
      </c>
      <c r="P63">
        <v>64.67045995241871</v>
      </c>
      <c r="Q63">
        <v>1.0034482758620691</v>
      </c>
      <c r="R63">
        <v>2.8974564926372155</v>
      </c>
      <c r="S63">
        <v>1.9968310598111227</v>
      </c>
      <c r="T63">
        <v>0</v>
      </c>
      <c r="U63">
        <v>330.96305323513423</v>
      </c>
      <c r="V63">
        <v>0</v>
      </c>
      <c r="W63">
        <v>11.487646640091116</v>
      </c>
      <c r="X63">
        <v>24.983908685913391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4.1858596000000006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13.053149999999999</v>
      </c>
      <c r="AL63">
        <v>3.2461000000000007</v>
      </c>
      <c r="AM63">
        <v>0</v>
      </c>
      <c r="AN63">
        <v>0</v>
      </c>
      <c r="AO63">
        <v>0</v>
      </c>
      <c r="AP63">
        <v>0.81334847896326457</v>
      </c>
      <c r="AQ63">
        <v>0</v>
      </c>
      <c r="AR63">
        <v>5.6079999999999997</v>
      </c>
      <c r="AS63">
        <v>2.7335999999999996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581.98910880655967</v>
      </c>
      <c r="DN63">
        <v>20.359428024626986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35.00206990360163</v>
      </c>
      <c r="L64">
        <v>19.322791409681859</v>
      </c>
      <c r="M64">
        <v>0</v>
      </c>
      <c r="N64">
        <v>29.999671369730958</v>
      </c>
      <c r="O64">
        <v>50.381141727341202</v>
      </c>
      <c r="P64">
        <v>64.67045995241871</v>
      </c>
      <c r="Q64">
        <v>1.0034482758620691</v>
      </c>
      <c r="R64">
        <v>2.8974564926372155</v>
      </c>
      <c r="S64">
        <v>1.9968310598111227</v>
      </c>
      <c r="T64">
        <v>0</v>
      </c>
      <c r="U64">
        <v>330.96305323513423</v>
      </c>
      <c r="V64">
        <v>0</v>
      </c>
      <c r="W64">
        <v>11.487646640091116</v>
      </c>
      <c r="X64">
        <v>24.983908685913391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4.1858596000000006</v>
      </c>
      <c r="AF64">
        <v>0</v>
      </c>
      <c r="AG64">
        <v>0</v>
      </c>
      <c r="AH64">
        <v>5.2918799999999999</v>
      </c>
      <c r="AI64">
        <v>0</v>
      </c>
      <c r="AJ64">
        <v>0</v>
      </c>
      <c r="AK64">
        <v>13.053149999999999</v>
      </c>
      <c r="AL64">
        <v>3.2461000000000007</v>
      </c>
      <c r="AM64">
        <v>0</v>
      </c>
      <c r="AN64">
        <v>0</v>
      </c>
      <c r="AO64">
        <v>0</v>
      </c>
      <c r="AP64">
        <v>3.0279337174844412</v>
      </c>
      <c r="AQ64">
        <v>0</v>
      </c>
      <c r="AR64">
        <v>5.6079999999999997</v>
      </c>
      <c r="AS64">
        <v>2.7335999999999996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589.24172558180942</v>
      </c>
      <c r="DN64">
        <v>20.613276487898361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35.002346109095093</v>
      </c>
      <c r="L65">
        <v>19.322791409681859</v>
      </c>
      <c r="M65">
        <v>0</v>
      </c>
      <c r="N65">
        <v>29.999671369730958</v>
      </c>
      <c r="O65">
        <v>50.381141727341202</v>
      </c>
      <c r="P65">
        <v>64.67045995241871</v>
      </c>
      <c r="Q65">
        <v>1.0034482758620691</v>
      </c>
      <c r="R65">
        <v>2.9000419580419576</v>
      </c>
      <c r="S65">
        <v>1.9968310598111227</v>
      </c>
      <c r="T65">
        <v>0</v>
      </c>
      <c r="U65">
        <v>330.96305323513423</v>
      </c>
      <c r="V65">
        <v>0</v>
      </c>
      <c r="W65">
        <v>11.487658109684945</v>
      </c>
      <c r="X65">
        <v>23.580743733468744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4.1858596000000006</v>
      </c>
      <c r="AF65">
        <v>0</v>
      </c>
      <c r="AG65">
        <v>0</v>
      </c>
      <c r="AH65">
        <v>5.2918799999999999</v>
      </c>
      <c r="AI65">
        <v>0</v>
      </c>
      <c r="AJ65">
        <v>0</v>
      </c>
      <c r="AK65">
        <v>13.053149999999999</v>
      </c>
      <c r="AL65">
        <v>3.2461000000000007</v>
      </c>
      <c r="AM65">
        <v>0</v>
      </c>
      <c r="AN65">
        <v>0</v>
      </c>
      <c r="AO65">
        <v>0</v>
      </c>
      <c r="AP65">
        <v>0.97601817475591757</v>
      </c>
      <c r="AQ65">
        <v>0</v>
      </c>
      <c r="AR65">
        <v>12.618000000000002</v>
      </c>
      <c r="AS65">
        <v>2.7335999999999996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592.67938521909355</v>
      </c>
      <c r="DN65">
        <v>20.733409495933234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35.002346109095093</v>
      </c>
      <c r="L66">
        <v>19.322791409681859</v>
      </c>
      <c r="M66">
        <v>0</v>
      </c>
      <c r="N66">
        <v>29.999671369730958</v>
      </c>
      <c r="O66">
        <v>50.381141727341202</v>
      </c>
      <c r="P66">
        <v>64.67045995241871</v>
      </c>
      <c r="Q66">
        <v>1.0034482758620691</v>
      </c>
      <c r="R66">
        <v>2.9000419580419576</v>
      </c>
      <c r="S66">
        <v>1.9968310598111227</v>
      </c>
      <c r="T66">
        <v>0</v>
      </c>
      <c r="U66">
        <v>330.96305323513423</v>
      </c>
      <c r="V66">
        <v>5.2658949367088592</v>
      </c>
      <c r="W66">
        <v>11.487658109684945</v>
      </c>
      <c r="X66">
        <v>24.975449605879845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4.1858596000000006</v>
      </c>
      <c r="AF66">
        <v>0</v>
      </c>
      <c r="AG66">
        <v>0</v>
      </c>
      <c r="AH66">
        <v>5.2918799999999999</v>
      </c>
      <c r="AI66">
        <v>0</v>
      </c>
      <c r="AJ66">
        <v>0</v>
      </c>
      <c r="AK66">
        <v>13.053149999999999</v>
      </c>
      <c r="AL66">
        <v>3.2461000000000007</v>
      </c>
      <c r="AM66">
        <v>0</v>
      </c>
      <c r="AN66">
        <v>0</v>
      </c>
      <c r="AO66">
        <v>0</v>
      </c>
      <c r="AP66">
        <v>0.97601817475591757</v>
      </c>
      <c r="AQ66">
        <v>0</v>
      </c>
      <c r="AR66">
        <v>12.618000000000002</v>
      </c>
      <c r="AS66">
        <v>2.7335999999999996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599.11485774224332</v>
      </c>
      <c r="DN66">
        <v>20.958537781903406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77.14811529222105</v>
      </c>
      <c r="L67">
        <v>19.322791409681859</v>
      </c>
      <c r="M67">
        <v>0</v>
      </c>
      <c r="N67">
        <v>29.999671369730958</v>
      </c>
      <c r="O67">
        <v>50.381141727341202</v>
      </c>
      <c r="P67">
        <v>64.67045995241871</v>
      </c>
      <c r="Q67">
        <v>1.0034482758620691</v>
      </c>
      <c r="R67">
        <v>2.9000419580419576</v>
      </c>
      <c r="S67">
        <v>1.9968310598111227</v>
      </c>
      <c r="T67">
        <v>0</v>
      </c>
      <c r="U67">
        <v>330.96305323513423</v>
      </c>
      <c r="V67">
        <v>5.2658949367088592</v>
      </c>
      <c r="W67">
        <v>11.487658109684945</v>
      </c>
      <c r="X67">
        <v>24.975449605879845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4.1858596000000006</v>
      </c>
      <c r="AF67">
        <v>0</v>
      </c>
      <c r="AG67">
        <v>0</v>
      </c>
      <c r="AH67">
        <v>5.7729600000000012</v>
      </c>
      <c r="AI67">
        <v>0</v>
      </c>
      <c r="AJ67">
        <v>0</v>
      </c>
      <c r="AK67">
        <v>13.053149999999999</v>
      </c>
      <c r="AL67">
        <v>0.64922000000000024</v>
      </c>
      <c r="AM67">
        <v>0</v>
      </c>
      <c r="AN67">
        <v>0</v>
      </c>
      <c r="AO67">
        <v>0</v>
      </c>
      <c r="AP67">
        <v>0.97601817475591757</v>
      </c>
      <c r="AQ67">
        <v>0</v>
      </c>
      <c r="AR67">
        <v>2.2432000000000007</v>
      </c>
      <c r="AS67">
        <v>3.7587000000000002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628.75813399117737</v>
      </c>
      <c r="DN67">
        <v>21.995530716095253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82.078576729961654</v>
      </c>
      <c r="L68">
        <v>19.322972137286566</v>
      </c>
      <c r="M68">
        <v>0</v>
      </c>
      <c r="N68">
        <v>29.999671369730958</v>
      </c>
      <c r="O68">
        <v>50.381141727341202</v>
      </c>
      <c r="P68">
        <v>64.67045995241871</v>
      </c>
      <c r="Q68">
        <v>1.0034482758620691</v>
      </c>
      <c r="R68">
        <v>10.768570849909585</v>
      </c>
      <c r="S68">
        <v>1.9968310598111227</v>
      </c>
      <c r="T68">
        <v>0</v>
      </c>
      <c r="U68">
        <v>330.96305323513423</v>
      </c>
      <c r="V68">
        <v>5.2658949367088592</v>
      </c>
      <c r="W68">
        <v>11.487658109684945</v>
      </c>
      <c r="X68">
        <v>24.975449605879845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4.1858596000000006</v>
      </c>
      <c r="AF68">
        <v>0</v>
      </c>
      <c r="AG68">
        <v>0</v>
      </c>
      <c r="AH68">
        <v>5.941338</v>
      </c>
      <c r="AI68">
        <v>0</v>
      </c>
      <c r="AJ68">
        <v>0</v>
      </c>
      <c r="AK68">
        <v>13.053149999999999</v>
      </c>
      <c r="AL68">
        <v>0.64922000000000024</v>
      </c>
      <c r="AM68">
        <v>0</v>
      </c>
      <c r="AN68">
        <v>0</v>
      </c>
      <c r="AO68">
        <v>0</v>
      </c>
      <c r="AP68">
        <v>0.97601817475591757</v>
      </c>
      <c r="AQ68">
        <v>0</v>
      </c>
      <c r="AR68">
        <v>2.2432000000000007</v>
      </c>
      <c r="AS68">
        <v>3.7587000000000002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641.28737999274483</v>
      </c>
      <c r="DN68">
        <v>22.433833771740602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82.078576729961654</v>
      </c>
      <c r="L69">
        <v>48.002777878419295</v>
      </c>
      <c r="M69">
        <v>0</v>
      </c>
      <c r="N69">
        <v>29.999671369730958</v>
      </c>
      <c r="O69">
        <v>50.381141727341202</v>
      </c>
      <c r="P69">
        <v>64.67045995241871</v>
      </c>
      <c r="Q69">
        <v>4.0770102166666664</v>
      </c>
      <c r="R69">
        <v>10.768570849909585</v>
      </c>
      <c r="S69">
        <v>4.9371954988713327</v>
      </c>
      <c r="T69">
        <v>0</v>
      </c>
      <c r="U69">
        <v>330.96305323513423</v>
      </c>
      <c r="V69">
        <v>5.2658949367088592</v>
      </c>
      <c r="W69">
        <v>11.487658109684945</v>
      </c>
      <c r="X69">
        <v>24.975449605879845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4.1858596000000006</v>
      </c>
      <c r="AF69">
        <v>0</v>
      </c>
      <c r="AG69">
        <v>0</v>
      </c>
      <c r="AH69">
        <v>5.941338</v>
      </c>
      <c r="AI69">
        <v>0</v>
      </c>
      <c r="AJ69">
        <v>0</v>
      </c>
      <c r="AK69">
        <v>13.053149999999999</v>
      </c>
      <c r="AL69">
        <v>0.64922000000000024</v>
      </c>
      <c r="AM69">
        <v>0</v>
      </c>
      <c r="AN69">
        <v>0</v>
      </c>
      <c r="AO69">
        <v>0</v>
      </c>
      <c r="AP69">
        <v>3.0279337174844412</v>
      </c>
      <c r="AQ69">
        <v>0</v>
      </c>
      <c r="AR69">
        <v>2.2432000000000007</v>
      </c>
      <c r="AS69">
        <v>3.7587000000000002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676.7909044397669</v>
      </c>
      <c r="DN69">
        <v>23.675956988444518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82.078576729961654</v>
      </c>
      <c r="L70">
        <v>48.002572065272091</v>
      </c>
      <c r="M70">
        <v>0</v>
      </c>
      <c r="N70">
        <v>29.999671369730958</v>
      </c>
      <c r="O70">
        <v>50.381141727341202</v>
      </c>
      <c r="P70">
        <v>64.67045995241871</v>
      </c>
      <c r="Q70">
        <v>5.2248474418604651</v>
      </c>
      <c r="R70">
        <v>10.768570849909585</v>
      </c>
      <c r="S70">
        <v>6.6959296727676083</v>
      </c>
      <c r="T70">
        <v>0</v>
      </c>
      <c r="U70">
        <v>330.96305323513423</v>
      </c>
      <c r="V70">
        <v>5.2658949367088592</v>
      </c>
      <c r="W70">
        <v>11.487658109684945</v>
      </c>
      <c r="X70">
        <v>24.975449605879845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4.1858596000000006</v>
      </c>
      <c r="AF70">
        <v>0</v>
      </c>
      <c r="AG70">
        <v>0</v>
      </c>
      <c r="AH70">
        <v>10.824299999999999</v>
      </c>
      <c r="AI70">
        <v>0</v>
      </c>
      <c r="AJ70">
        <v>0</v>
      </c>
      <c r="AK70">
        <v>13.053149999999999</v>
      </c>
      <c r="AL70">
        <v>0.64922000000000024</v>
      </c>
      <c r="AM70">
        <v>0</v>
      </c>
      <c r="AN70">
        <v>0</v>
      </c>
      <c r="AO70">
        <v>0</v>
      </c>
      <c r="AP70">
        <v>0.97601817475591757</v>
      </c>
      <c r="AQ70">
        <v>0</v>
      </c>
      <c r="AR70">
        <v>2.2432000000000007</v>
      </c>
      <c r="AS70">
        <v>3.7587000000000002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682.33451251627241</v>
      </c>
      <c r="DN70">
        <v>23.869760955153538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82.078576729961654</v>
      </c>
      <c r="L71">
        <v>19.323128946152664</v>
      </c>
      <c r="M71">
        <v>0</v>
      </c>
      <c r="N71">
        <v>29.999671369730958</v>
      </c>
      <c r="O71">
        <v>50.381141727341202</v>
      </c>
      <c r="P71">
        <v>64.67045995241871</v>
      </c>
      <c r="Q71">
        <v>2.183918406392694</v>
      </c>
      <c r="R71">
        <v>10.768570849909585</v>
      </c>
      <c r="S71">
        <v>1.9982229228486648</v>
      </c>
      <c r="T71">
        <v>0</v>
      </c>
      <c r="U71">
        <v>330.96305323513423</v>
      </c>
      <c r="V71">
        <v>5.2658949367088592</v>
      </c>
      <c r="W71">
        <v>11.487658109684945</v>
      </c>
      <c r="X71">
        <v>24.975449605879845</v>
      </c>
      <c r="Y71">
        <v>0</v>
      </c>
      <c r="Z71">
        <v>0</v>
      </c>
      <c r="AA71">
        <v>0</v>
      </c>
      <c r="AB71">
        <v>3.3453680000000015</v>
      </c>
      <c r="AC71">
        <v>0</v>
      </c>
      <c r="AD71">
        <v>0.33550000000000008</v>
      </c>
      <c r="AE71">
        <v>4.1858596000000006</v>
      </c>
      <c r="AF71">
        <v>0</v>
      </c>
      <c r="AG71">
        <v>0</v>
      </c>
      <c r="AH71">
        <v>10.824299999999999</v>
      </c>
      <c r="AI71">
        <v>0</v>
      </c>
      <c r="AJ71">
        <v>0</v>
      </c>
      <c r="AK71">
        <v>13.053149999999999</v>
      </c>
      <c r="AL71">
        <v>3.2461000000000007</v>
      </c>
      <c r="AM71">
        <v>0</v>
      </c>
      <c r="AN71">
        <v>0</v>
      </c>
      <c r="AO71">
        <v>0</v>
      </c>
      <c r="AP71">
        <v>0.97601817475591757</v>
      </c>
      <c r="AQ71">
        <v>0</v>
      </c>
      <c r="AR71">
        <v>2.2432000000000007</v>
      </c>
      <c r="AS71">
        <v>2.7335999999999996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652.22247249939687</v>
      </c>
      <c r="DN71">
        <v>22.816370067522957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82.078576729961654</v>
      </c>
      <c r="L72">
        <v>19.323128946152664</v>
      </c>
      <c r="M72">
        <v>0</v>
      </c>
      <c r="N72">
        <v>29.999671369730958</v>
      </c>
      <c r="O72">
        <v>50.381141727341202</v>
      </c>
      <c r="P72">
        <v>64.67045995241871</v>
      </c>
      <c r="Q72">
        <v>1.0034482758620691</v>
      </c>
      <c r="R72">
        <v>10.768570849909585</v>
      </c>
      <c r="S72">
        <v>1.9982229228486648</v>
      </c>
      <c r="T72">
        <v>0</v>
      </c>
      <c r="U72">
        <v>330.96305323513423</v>
      </c>
      <c r="V72">
        <v>5.2658949367088592</v>
      </c>
      <c r="W72">
        <v>11.487658109684945</v>
      </c>
      <c r="X72">
        <v>24.975449605879845</v>
      </c>
      <c r="Y72">
        <v>0</v>
      </c>
      <c r="Z72">
        <v>0</v>
      </c>
      <c r="AA72">
        <v>1.7858103799901544</v>
      </c>
      <c r="AB72">
        <v>3.3453680000000015</v>
      </c>
      <c r="AC72">
        <v>0</v>
      </c>
      <c r="AD72">
        <v>2.3203179999999999</v>
      </c>
      <c r="AE72">
        <v>4.1858596000000006</v>
      </c>
      <c r="AF72">
        <v>0</v>
      </c>
      <c r="AG72">
        <v>0</v>
      </c>
      <c r="AH72">
        <v>10.824299999999999</v>
      </c>
      <c r="AI72">
        <v>0.80825000000000014</v>
      </c>
      <c r="AJ72">
        <v>0</v>
      </c>
      <c r="AK72">
        <v>13.053149999999999</v>
      </c>
      <c r="AL72">
        <v>3.2461000000000007</v>
      </c>
      <c r="AM72">
        <v>0</v>
      </c>
      <c r="AN72">
        <v>0</v>
      </c>
      <c r="AO72">
        <v>0</v>
      </c>
      <c r="AP72">
        <v>0.97601817475591757</v>
      </c>
      <c r="AQ72">
        <v>0</v>
      </c>
      <c r="AR72">
        <v>2.2432000000000007</v>
      </c>
      <c r="AS72">
        <v>2.7335999999999996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655.50597431198935</v>
      </c>
      <c r="DN72">
        <v>22.931276504390141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82.078576729961654</v>
      </c>
      <c r="L73">
        <v>48.002572065272091</v>
      </c>
      <c r="M73">
        <v>0</v>
      </c>
      <c r="N73">
        <v>29.999671369730958</v>
      </c>
      <c r="O73">
        <v>50.381141727341202</v>
      </c>
      <c r="P73">
        <v>64.67045995241871</v>
      </c>
      <c r="Q73">
        <v>1.0042156186612576</v>
      </c>
      <c r="R73">
        <v>10.768570849909585</v>
      </c>
      <c r="S73">
        <v>1.9982229228486648</v>
      </c>
      <c r="T73">
        <v>0</v>
      </c>
      <c r="U73">
        <v>330.96305323513423</v>
      </c>
      <c r="V73">
        <v>5.2658949367088592</v>
      </c>
      <c r="W73">
        <v>11.487658109684945</v>
      </c>
      <c r="X73">
        <v>24.975449605879845</v>
      </c>
      <c r="Y73">
        <v>0</v>
      </c>
      <c r="Z73">
        <v>0</v>
      </c>
      <c r="AA73">
        <v>3.5515554748118805</v>
      </c>
      <c r="AB73">
        <v>3.3453680000000015</v>
      </c>
      <c r="AC73">
        <v>0</v>
      </c>
      <c r="AD73">
        <v>4.6406359999999998</v>
      </c>
      <c r="AE73">
        <v>4.1858596000000006</v>
      </c>
      <c r="AF73">
        <v>0</v>
      </c>
      <c r="AG73">
        <v>0</v>
      </c>
      <c r="AH73">
        <v>15.707261999999998</v>
      </c>
      <c r="AI73">
        <v>1.6165000000000003</v>
      </c>
      <c r="AJ73">
        <v>0</v>
      </c>
      <c r="AK73">
        <v>13.053149999999999</v>
      </c>
      <c r="AL73">
        <v>3.2461000000000007</v>
      </c>
      <c r="AM73">
        <v>0</v>
      </c>
      <c r="AN73">
        <v>0</v>
      </c>
      <c r="AO73">
        <v>0</v>
      </c>
      <c r="AP73">
        <v>0.97601817475591757</v>
      </c>
      <c r="AQ73">
        <v>0</v>
      </c>
      <c r="AR73">
        <v>1.1216000000000004</v>
      </c>
      <c r="AS73">
        <v>2.7335999999999996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691.57986688318783</v>
      </c>
      <c r="DN73">
        <v>24.193269489931541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82.078576729961654</v>
      </c>
      <c r="L74">
        <v>48.002572065272091</v>
      </c>
      <c r="M74">
        <v>0</v>
      </c>
      <c r="N74">
        <v>29.999671369730958</v>
      </c>
      <c r="O74">
        <v>50.381141727341202</v>
      </c>
      <c r="P74">
        <v>64.67045995241871</v>
      </c>
      <c r="Q74">
        <v>5.2171592539454803</v>
      </c>
      <c r="R74">
        <v>10.768570849909585</v>
      </c>
      <c r="S74">
        <v>6.6959296727676083</v>
      </c>
      <c r="T74">
        <v>0</v>
      </c>
      <c r="U74">
        <v>330.96305323513423</v>
      </c>
      <c r="V74">
        <v>5.2658949367088592</v>
      </c>
      <c r="W74">
        <v>11.487658109684945</v>
      </c>
      <c r="X74">
        <v>24.975449605879845</v>
      </c>
      <c r="Y74">
        <v>0</v>
      </c>
      <c r="Z74">
        <v>0</v>
      </c>
      <c r="AA74">
        <v>7.123176234792191</v>
      </c>
      <c r="AB74">
        <v>3.3453680000000015</v>
      </c>
      <c r="AC74">
        <v>0</v>
      </c>
      <c r="AD74">
        <v>6.9609539999999974</v>
      </c>
      <c r="AE74">
        <v>8.3717192000000011</v>
      </c>
      <c r="AF74">
        <v>0</v>
      </c>
      <c r="AG74">
        <v>0</v>
      </c>
      <c r="AH74">
        <v>20.518062</v>
      </c>
      <c r="AI74">
        <v>8.3049303999999999</v>
      </c>
      <c r="AJ74">
        <v>0</v>
      </c>
      <c r="AK74">
        <v>13.053149999999999</v>
      </c>
      <c r="AL74">
        <v>3.2461000000000007</v>
      </c>
      <c r="AM74">
        <v>0</v>
      </c>
      <c r="AN74">
        <v>0</v>
      </c>
      <c r="AO74">
        <v>0</v>
      </c>
      <c r="AP74">
        <v>0.97601817475591757</v>
      </c>
      <c r="AQ74">
        <v>0</v>
      </c>
      <c r="AR74">
        <v>1.1216000000000004</v>
      </c>
      <c r="AS74">
        <v>2.7335999999999996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721.03698174584679</v>
      </c>
      <c r="DN74">
        <v>25.223833772456281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82.078576729961654</v>
      </c>
      <c r="L75">
        <v>48.002572065272091</v>
      </c>
      <c r="M75">
        <v>0</v>
      </c>
      <c r="N75">
        <v>29.999671369730958</v>
      </c>
      <c r="O75">
        <v>50.381141727341202</v>
      </c>
      <c r="P75">
        <v>64.67045995241871</v>
      </c>
      <c r="Q75">
        <v>5.2171592539454803</v>
      </c>
      <c r="R75">
        <v>10.768570849909585</v>
      </c>
      <c r="S75">
        <v>6.6959296727676083</v>
      </c>
      <c r="T75">
        <v>0</v>
      </c>
      <c r="U75">
        <v>330.96305323513423</v>
      </c>
      <c r="V75">
        <v>5.2658949367088592</v>
      </c>
      <c r="W75">
        <v>11.487658109684945</v>
      </c>
      <c r="X75">
        <v>24.975449605879845</v>
      </c>
      <c r="Y75">
        <v>0</v>
      </c>
      <c r="Z75">
        <v>0.83819999999999995</v>
      </c>
      <c r="AA75">
        <v>10.032642584214353</v>
      </c>
      <c r="AB75">
        <v>6.690736000000002</v>
      </c>
      <c r="AC75">
        <v>0.64679999999999993</v>
      </c>
      <c r="AD75">
        <v>6.9609539999999974</v>
      </c>
      <c r="AE75">
        <v>8.3717192000000011</v>
      </c>
      <c r="AF75">
        <v>0</v>
      </c>
      <c r="AG75">
        <v>0</v>
      </c>
      <c r="AH75">
        <v>24.054000000000002</v>
      </c>
      <c r="AI75">
        <v>8.3049303999999999</v>
      </c>
      <c r="AJ75">
        <v>0</v>
      </c>
      <c r="AK75">
        <v>13.053149999999999</v>
      </c>
      <c r="AL75">
        <v>3.2461000000000007</v>
      </c>
      <c r="AM75">
        <v>1.21896</v>
      </c>
      <c r="AN75">
        <v>0</v>
      </c>
      <c r="AO75">
        <v>0</v>
      </c>
      <c r="AP75">
        <v>0.97601817475591757</v>
      </c>
      <c r="AQ75">
        <v>0</v>
      </c>
      <c r="AR75">
        <v>12.618000000000002</v>
      </c>
      <c r="AS75">
        <v>3.7587000000000002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745.20759968092034</v>
      </c>
      <c r="DN75">
        <v>26.069448186805051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82.078576729961654</v>
      </c>
      <c r="L76">
        <v>48.002572065272091</v>
      </c>
      <c r="M76">
        <v>0</v>
      </c>
      <c r="N76">
        <v>29.999671369730958</v>
      </c>
      <c r="O76">
        <v>50.381141727341202</v>
      </c>
      <c r="P76">
        <v>64.67045995241871</v>
      </c>
      <c r="Q76">
        <v>5.2171592539454803</v>
      </c>
      <c r="R76">
        <v>10.768570849909585</v>
      </c>
      <c r="S76">
        <v>6.6959296727676083</v>
      </c>
      <c r="T76">
        <v>0</v>
      </c>
      <c r="U76">
        <v>330.96305323513423</v>
      </c>
      <c r="V76">
        <v>5.2658949367088592</v>
      </c>
      <c r="W76">
        <v>11.487658109684945</v>
      </c>
      <c r="X76">
        <v>24.975449605879845</v>
      </c>
      <c r="Y76">
        <v>0</v>
      </c>
      <c r="Z76">
        <v>4.9688496000000004</v>
      </c>
      <c r="AA76">
        <v>10.70523094306008</v>
      </c>
      <c r="AB76">
        <v>10.036104000000003</v>
      </c>
      <c r="AC76">
        <v>4.9205310000000004</v>
      </c>
      <c r="AD76">
        <v>9.2812719999999995</v>
      </c>
      <c r="AE76">
        <v>12.5575788</v>
      </c>
      <c r="AF76">
        <v>0</v>
      </c>
      <c r="AG76">
        <v>0</v>
      </c>
      <c r="AH76">
        <v>35.648028000000004</v>
      </c>
      <c r="AI76">
        <v>8.3049303999999999</v>
      </c>
      <c r="AJ76">
        <v>0</v>
      </c>
      <c r="AK76">
        <v>13.053149999999999</v>
      </c>
      <c r="AL76">
        <v>3.2461000000000007</v>
      </c>
      <c r="AM76">
        <v>2.3702000000000001</v>
      </c>
      <c r="AN76">
        <v>0</v>
      </c>
      <c r="AO76">
        <v>0</v>
      </c>
      <c r="AP76">
        <v>0.97601817475591757</v>
      </c>
      <c r="AQ76">
        <v>0</v>
      </c>
      <c r="AR76">
        <v>12.618000000000002</v>
      </c>
      <c r="AS76">
        <v>3.7587000000000002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775.81079275667594</v>
      </c>
      <c r="DN76">
        <v>27.140037669894888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82.078576729961654</v>
      </c>
      <c r="L77">
        <v>19.002324111890267</v>
      </c>
      <c r="M77">
        <v>0</v>
      </c>
      <c r="N77">
        <v>29.999671369730958</v>
      </c>
      <c r="O77">
        <v>50.381141727341202</v>
      </c>
      <c r="P77">
        <v>64.67045995241871</v>
      </c>
      <c r="Q77">
        <v>1.0139982424849698</v>
      </c>
      <c r="R77">
        <v>10.768570849909585</v>
      </c>
      <c r="S77">
        <v>1.9982229228486648</v>
      </c>
      <c r="T77">
        <v>0</v>
      </c>
      <c r="U77">
        <v>330.96305323513423</v>
      </c>
      <c r="V77">
        <v>5.2658949367088592</v>
      </c>
      <c r="W77">
        <v>11.487658109684945</v>
      </c>
      <c r="X77">
        <v>24.975449605879845</v>
      </c>
      <c r="Y77">
        <v>0</v>
      </c>
      <c r="Z77">
        <v>4.9688496000000004</v>
      </c>
      <c r="AA77">
        <v>10.70523094306008</v>
      </c>
      <c r="AB77">
        <v>10.036104000000003</v>
      </c>
      <c r="AC77">
        <v>4.9205310000000004</v>
      </c>
      <c r="AD77">
        <v>9.2812719999999995</v>
      </c>
      <c r="AE77">
        <v>12.5575788</v>
      </c>
      <c r="AF77">
        <v>0</v>
      </c>
      <c r="AG77">
        <v>0</v>
      </c>
      <c r="AH77">
        <v>35.648028000000004</v>
      </c>
      <c r="AI77">
        <v>8.3049303999999999</v>
      </c>
      <c r="AJ77">
        <v>0</v>
      </c>
      <c r="AK77">
        <v>13.053149999999999</v>
      </c>
      <c r="AL77">
        <v>3.2461000000000007</v>
      </c>
      <c r="AM77">
        <v>4.0144416000000005</v>
      </c>
      <c r="AN77">
        <v>0</v>
      </c>
      <c r="AO77">
        <v>0</v>
      </c>
      <c r="AP77">
        <v>0.97601817475591757</v>
      </c>
      <c r="AQ77">
        <v>0</v>
      </c>
      <c r="AR77">
        <v>2.2432000000000007</v>
      </c>
      <c r="AS77">
        <v>3.7587000000000002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730.75526896229826</v>
      </c>
      <c r="DN77">
        <v>25.563887349511408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82.078576729961654</v>
      </c>
      <c r="L78">
        <v>19.002324111890267</v>
      </c>
      <c r="M78">
        <v>0</v>
      </c>
      <c r="N78">
        <v>29.999671369730958</v>
      </c>
      <c r="O78">
        <v>50.381141727341202</v>
      </c>
      <c r="P78">
        <v>64.67045995241871</v>
      </c>
      <c r="Q78">
        <v>1.0042156186612576</v>
      </c>
      <c r="R78">
        <v>10.768570849909585</v>
      </c>
      <c r="S78">
        <v>1.9982229228486648</v>
      </c>
      <c r="T78">
        <v>0</v>
      </c>
      <c r="U78">
        <v>330.96305323513423</v>
      </c>
      <c r="V78">
        <v>5.2658949367088592</v>
      </c>
      <c r="W78">
        <v>11.487658109684945</v>
      </c>
      <c r="X78">
        <v>24.975449605879845</v>
      </c>
      <c r="Y78">
        <v>0</v>
      </c>
      <c r="Z78">
        <v>4.9688496000000004</v>
      </c>
      <c r="AA78">
        <v>10.70523094306008</v>
      </c>
      <c r="AB78">
        <v>10.036104000000003</v>
      </c>
      <c r="AC78">
        <v>4.9205310000000004</v>
      </c>
      <c r="AD78">
        <v>9.2812719999999995</v>
      </c>
      <c r="AE78">
        <v>12.5575788</v>
      </c>
      <c r="AF78">
        <v>0</v>
      </c>
      <c r="AG78">
        <v>0</v>
      </c>
      <c r="AH78">
        <v>35.648028000000004</v>
      </c>
      <c r="AI78">
        <v>8.3049303999999999</v>
      </c>
      <c r="AJ78">
        <v>0</v>
      </c>
      <c r="AK78">
        <v>13.053149999999999</v>
      </c>
      <c r="AL78">
        <v>3.2461000000000007</v>
      </c>
      <c r="AM78">
        <v>4.0144416000000005</v>
      </c>
      <c r="AN78">
        <v>0</v>
      </c>
      <c r="AO78">
        <v>0</v>
      </c>
      <c r="AP78">
        <v>0.97601817475591757</v>
      </c>
      <c r="AQ78">
        <v>0</v>
      </c>
      <c r="AR78">
        <v>2.2432000000000007</v>
      </c>
      <c r="AS78">
        <v>3.7587000000000002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730.74581690933633</v>
      </c>
      <c r="DN78">
        <v>25.563556778649602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82.078233495758909</v>
      </c>
      <c r="L79">
        <v>19.002324111890267</v>
      </c>
      <c r="M79">
        <v>0</v>
      </c>
      <c r="N79">
        <v>29.999671369730958</v>
      </c>
      <c r="O79">
        <v>50.381141727341202</v>
      </c>
      <c r="P79">
        <v>64.67045995241871</v>
      </c>
      <c r="Q79">
        <v>1.0027426160337556</v>
      </c>
      <c r="R79">
        <v>10.768570849909585</v>
      </c>
      <c r="S79">
        <v>1.9982229228486648</v>
      </c>
      <c r="T79">
        <v>0</v>
      </c>
      <c r="U79">
        <v>330.96305323513423</v>
      </c>
      <c r="V79">
        <v>5.2658949367088592</v>
      </c>
      <c r="W79">
        <v>11.487658109684945</v>
      </c>
      <c r="X79">
        <v>24.975449605879845</v>
      </c>
      <c r="Y79">
        <v>0</v>
      </c>
      <c r="Z79">
        <v>4.9688496000000004</v>
      </c>
      <c r="AA79">
        <v>7.123176234792191</v>
      </c>
      <c r="AB79">
        <v>10.036104000000003</v>
      </c>
      <c r="AC79">
        <v>4.9205310000000004</v>
      </c>
      <c r="AD79">
        <v>9.2812719999999995</v>
      </c>
      <c r="AE79">
        <v>12.5575788</v>
      </c>
      <c r="AF79">
        <v>0</v>
      </c>
      <c r="AG79">
        <v>0</v>
      </c>
      <c r="AH79">
        <v>35.648028000000004</v>
      </c>
      <c r="AI79">
        <v>4.1524652</v>
      </c>
      <c r="AJ79">
        <v>0</v>
      </c>
      <c r="AK79">
        <v>13.053149999999999</v>
      </c>
      <c r="AL79">
        <v>3.2461000000000007</v>
      </c>
      <c r="AM79">
        <v>4.0144416000000005</v>
      </c>
      <c r="AN79">
        <v>0</v>
      </c>
      <c r="AO79">
        <v>0</v>
      </c>
      <c r="AP79">
        <v>0.97601817475591757</v>
      </c>
      <c r="AQ79">
        <v>0</v>
      </c>
      <c r="AR79">
        <v>2.2432000000000007</v>
      </c>
      <c r="AS79">
        <v>2.7335999999999996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722.28059839668413</v>
      </c>
      <c r="DN79">
        <v>25.267339146203728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42.454666520412715</v>
      </c>
      <c r="L80">
        <v>19.002324111890267</v>
      </c>
      <c r="M80">
        <v>0</v>
      </c>
      <c r="N80">
        <v>29.999671369730958</v>
      </c>
      <c r="O80">
        <v>50.381141727341202</v>
      </c>
      <c r="P80">
        <v>64.67045995241871</v>
      </c>
      <c r="Q80">
        <v>1.0027426160337556</v>
      </c>
      <c r="R80">
        <v>10.768570849909585</v>
      </c>
      <c r="S80">
        <v>1.9982229228486648</v>
      </c>
      <c r="T80">
        <v>0</v>
      </c>
      <c r="U80">
        <v>330.96305323513423</v>
      </c>
      <c r="V80">
        <v>0</v>
      </c>
      <c r="W80">
        <v>11.487658109684945</v>
      </c>
      <c r="X80">
        <v>24.975449605879845</v>
      </c>
      <c r="Y80">
        <v>0</v>
      </c>
      <c r="Z80">
        <v>4.9688496000000004</v>
      </c>
      <c r="AA80">
        <v>7.123176234792191</v>
      </c>
      <c r="AB80">
        <v>10.036104000000003</v>
      </c>
      <c r="AC80">
        <v>2.4578399999999996</v>
      </c>
      <c r="AD80">
        <v>9.2812719999999995</v>
      </c>
      <c r="AE80">
        <v>12.5575788</v>
      </c>
      <c r="AF80">
        <v>0</v>
      </c>
      <c r="AG80">
        <v>0</v>
      </c>
      <c r="AH80">
        <v>35.648028000000004</v>
      </c>
      <c r="AI80">
        <v>0.96990000000000043</v>
      </c>
      <c r="AJ80">
        <v>0</v>
      </c>
      <c r="AK80">
        <v>13.053149999999999</v>
      </c>
      <c r="AL80">
        <v>3.2461000000000007</v>
      </c>
      <c r="AM80">
        <v>4.0144416000000005</v>
      </c>
      <c r="AN80">
        <v>0</v>
      </c>
      <c r="AO80">
        <v>0</v>
      </c>
      <c r="AP80">
        <v>0.97601817475591757</v>
      </c>
      <c r="AQ80">
        <v>0</v>
      </c>
      <c r="AR80">
        <v>2.2432000000000007</v>
      </c>
      <c r="AS80">
        <v>2.7335999999999996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673.45395396068716</v>
      </c>
      <c r="DN80">
        <v>23.559265470145732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67.459020531907868</v>
      </c>
      <c r="L81">
        <v>19.002434210526317</v>
      </c>
      <c r="M81">
        <v>0</v>
      </c>
      <c r="N81">
        <v>29.999671369730958</v>
      </c>
      <c r="O81">
        <v>50.381141727341202</v>
      </c>
      <c r="P81">
        <v>64.67045995241871</v>
      </c>
      <c r="Q81">
        <v>1.0027426160337556</v>
      </c>
      <c r="R81">
        <v>10.768570849909585</v>
      </c>
      <c r="S81">
        <v>1.9968310598111227</v>
      </c>
      <c r="T81">
        <v>0</v>
      </c>
      <c r="U81">
        <v>330.96305323513423</v>
      </c>
      <c r="V81">
        <v>0</v>
      </c>
      <c r="W81">
        <v>11.487658109684945</v>
      </c>
      <c r="X81">
        <v>24.975449605879845</v>
      </c>
      <c r="Y81">
        <v>0</v>
      </c>
      <c r="Z81">
        <v>1.6562832000000001</v>
      </c>
      <c r="AA81">
        <v>6.6215441055814734</v>
      </c>
      <c r="AB81">
        <v>10.036104000000003</v>
      </c>
      <c r="AC81">
        <v>2.4578399999999996</v>
      </c>
      <c r="AD81">
        <v>9.2812719999999995</v>
      </c>
      <c r="AE81">
        <v>12.5575788</v>
      </c>
      <c r="AF81">
        <v>0</v>
      </c>
      <c r="AG81">
        <v>0</v>
      </c>
      <c r="AH81">
        <v>31.270199999999999</v>
      </c>
      <c r="AI81">
        <v>0</v>
      </c>
      <c r="AJ81">
        <v>0</v>
      </c>
      <c r="AK81">
        <v>13.053149999999999</v>
      </c>
      <c r="AL81">
        <v>0.8853000000000002</v>
      </c>
      <c r="AM81">
        <v>2.6817120000000005</v>
      </c>
      <c r="AN81">
        <v>0</v>
      </c>
      <c r="AO81">
        <v>0</v>
      </c>
      <c r="AP81">
        <v>0.97601817475591757</v>
      </c>
      <c r="AQ81">
        <v>0</v>
      </c>
      <c r="AR81">
        <v>2.2432000000000007</v>
      </c>
      <c r="AS81">
        <v>2.7335999999999996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685.19099213007041</v>
      </c>
      <c r="DN81">
        <v>23.969843418645493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40.581597138878337</v>
      </c>
      <c r="L82">
        <v>19.002463231080721</v>
      </c>
      <c r="M82">
        <v>0</v>
      </c>
      <c r="N82">
        <v>29.999671369730958</v>
      </c>
      <c r="O82">
        <v>50.381141727341202</v>
      </c>
      <c r="P82">
        <v>64.67045995241871</v>
      </c>
      <c r="Q82">
        <v>1.0027426160337556</v>
      </c>
      <c r="R82">
        <v>10.768570849909585</v>
      </c>
      <c r="S82">
        <v>1.9968310598111227</v>
      </c>
      <c r="T82">
        <v>0</v>
      </c>
      <c r="U82">
        <v>330.96305323513423</v>
      </c>
      <c r="V82">
        <v>0</v>
      </c>
      <c r="W82">
        <v>11.487658109684945</v>
      </c>
      <c r="X82">
        <v>24.975449605879845</v>
      </c>
      <c r="Y82">
        <v>0</v>
      </c>
      <c r="Z82">
        <v>0</v>
      </c>
      <c r="AA82">
        <v>3.5515554748118805</v>
      </c>
      <c r="AB82">
        <v>10.036104000000003</v>
      </c>
      <c r="AC82">
        <v>0</v>
      </c>
      <c r="AD82">
        <v>6.9448499999999997</v>
      </c>
      <c r="AE82">
        <v>12.5575788</v>
      </c>
      <c r="AF82">
        <v>0</v>
      </c>
      <c r="AG82">
        <v>0</v>
      </c>
      <c r="AH82">
        <v>27.662099999999999</v>
      </c>
      <c r="AI82">
        <v>0</v>
      </c>
      <c r="AJ82">
        <v>0</v>
      </c>
      <c r="AK82">
        <v>13.053149999999999</v>
      </c>
      <c r="AL82">
        <v>0.8853000000000002</v>
      </c>
      <c r="AM82">
        <v>2.4717800000000003</v>
      </c>
      <c r="AN82">
        <v>0</v>
      </c>
      <c r="AO82">
        <v>0</v>
      </c>
      <c r="AP82">
        <v>0.97601817475591757</v>
      </c>
      <c r="AQ82">
        <v>0</v>
      </c>
      <c r="AR82">
        <v>2.2432000000000007</v>
      </c>
      <c r="AS82">
        <v>2.7335999999999996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646.33440106688363</v>
      </c>
      <c r="DN82">
        <v>22.610474278587553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40.581597138878337</v>
      </c>
      <c r="L83">
        <v>19.002020794454811</v>
      </c>
      <c r="M83">
        <v>0</v>
      </c>
      <c r="N83">
        <v>29.999671369730958</v>
      </c>
      <c r="O83">
        <v>50.381141727341202</v>
      </c>
      <c r="P83">
        <v>64.67045995241871</v>
      </c>
      <c r="Q83">
        <v>1.0027426160337556</v>
      </c>
      <c r="R83">
        <v>3.1687123171282683</v>
      </c>
      <c r="S83">
        <v>1.9968310598111227</v>
      </c>
      <c r="T83">
        <v>0</v>
      </c>
      <c r="U83">
        <v>330.96305323513423</v>
      </c>
      <c r="V83">
        <v>0</v>
      </c>
      <c r="W83">
        <v>11.487658109684945</v>
      </c>
      <c r="X83">
        <v>24.975449605879845</v>
      </c>
      <c r="Y83">
        <v>0</v>
      </c>
      <c r="Z83">
        <v>0</v>
      </c>
      <c r="AA83">
        <v>3.5515554748118805</v>
      </c>
      <c r="AB83">
        <v>10.036104000000003</v>
      </c>
      <c r="AC83">
        <v>0</v>
      </c>
      <c r="AD83">
        <v>4.6298999999999992</v>
      </c>
      <c r="AE83">
        <v>8.3717192000000011</v>
      </c>
      <c r="AF83">
        <v>0</v>
      </c>
      <c r="AG83">
        <v>0</v>
      </c>
      <c r="AH83">
        <v>19.243200000000002</v>
      </c>
      <c r="AI83">
        <v>0</v>
      </c>
      <c r="AJ83">
        <v>0</v>
      </c>
      <c r="AK83">
        <v>13.053149999999999</v>
      </c>
      <c r="AL83">
        <v>3.2461000000000007</v>
      </c>
      <c r="AM83">
        <v>1.3408560000000003</v>
      </c>
      <c r="AN83">
        <v>0</v>
      </c>
      <c r="AO83">
        <v>0</v>
      </c>
      <c r="AP83">
        <v>0.97601817475591757</v>
      </c>
      <c r="AQ83">
        <v>0</v>
      </c>
      <c r="AR83">
        <v>4.2059999999999995</v>
      </c>
      <c r="AS83">
        <v>2.7335999999999996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627.66033066314162</v>
      </c>
      <c r="DN83">
        <v>21.95721011292234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40.581597138878337</v>
      </c>
      <c r="L84">
        <v>19.002020794454811</v>
      </c>
      <c r="M84">
        <v>0</v>
      </c>
      <c r="N84">
        <v>29.999671369730958</v>
      </c>
      <c r="O84">
        <v>50.381141727341202</v>
      </c>
      <c r="P84">
        <v>64.67045995241871</v>
      </c>
      <c r="Q84">
        <v>1.0027426160337556</v>
      </c>
      <c r="R84">
        <v>2.9000419580419576</v>
      </c>
      <c r="S84">
        <v>1.9968310598111227</v>
      </c>
      <c r="T84">
        <v>0</v>
      </c>
      <c r="U84">
        <v>330.96305323513423</v>
      </c>
      <c r="V84">
        <v>0</v>
      </c>
      <c r="W84">
        <v>11.487658109684945</v>
      </c>
      <c r="X84">
        <v>24.975449605879845</v>
      </c>
      <c r="Y84">
        <v>0</v>
      </c>
      <c r="Z84">
        <v>0</v>
      </c>
      <c r="AA84">
        <v>1.7858103799901544</v>
      </c>
      <c r="AB84">
        <v>6.690736000000002</v>
      </c>
      <c r="AC84">
        <v>0</v>
      </c>
      <c r="AD84">
        <v>2.3149499999999996</v>
      </c>
      <c r="AE84">
        <v>4.1858596000000006</v>
      </c>
      <c r="AF84">
        <v>0</v>
      </c>
      <c r="AG84">
        <v>0</v>
      </c>
      <c r="AH84">
        <v>14.432400000000001</v>
      </c>
      <c r="AI84">
        <v>0</v>
      </c>
      <c r="AJ84">
        <v>0</v>
      </c>
      <c r="AK84">
        <v>13.053149999999999</v>
      </c>
      <c r="AL84">
        <v>20.158281000000006</v>
      </c>
      <c r="AM84">
        <v>1.3408560000000003</v>
      </c>
      <c r="AN84">
        <v>0</v>
      </c>
      <c r="AO84">
        <v>0</v>
      </c>
      <c r="AP84">
        <v>0.97601817475591757</v>
      </c>
      <c r="AQ84">
        <v>0</v>
      </c>
      <c r="AR84">
        <v>4.2059999999999995</v>
      </c>
      <c r="AS84">
        <v>2.7335999999999996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627.87369573998183</v>
      </c>
      <c r="DN84">
        <v>21.964632982174063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50.042062634516242</v>
      </c>
      <c r="L85">
        <v>19.002020794454811</v>
      </c>
      <c r="M85">
        <v>0</v>
      </c>
      <c r="N85">
        <v>29.999671369730958</v>
      </c>
      <c r="O85">
        <v>50.381141727341202</v>
      </c>
      <c r="P85">
        <v>64.67045995241871</v>
      </c>
      <c r="Q85">
        <v>1.0027426160337556</v>
      </c>
      <c r="R85">
        <v>2.9000419580419576</v>
      </c>
      <c r="S85">
        <v>1.9968310598111227</v>
      </c>
      <c r="T85">
        <v>0</v>
      </c>
      <c r="U85">
        <v>330.96305323513423</v>
      </c>
      <c r="V85">
        <v>0</v>
      </c>
      <c r="W85">
        <v>11.487658109684945</v>
      </c>
      <c r="X85">
        <v>24.975449605879845</v>
      </c>
      <c r="Y85">
        <v>0</v>
      </c>
      <c r="Z85">
        <v>0</v>
      </c>
      <c r="AA85">
        <v>0</v>
      </c>
      <c r="AB85">
        <v>3.318280000000001</v>
      </c>
      <c r="AC85">
        <v>0</v>
      </c>
      <c r="AD85">
        <v>2.3149499999999996</v>
      </c>
      <c r="AE85">
        <v>4.1858596000000006</v>
      </c>
      <c r="AF85">
        <v>0</v>
      </c>
      <c r="AG85">
        <v>0</v>
      </c>
      <c r="AH85">
        <v>14.432400000000001</v>
      </c>
      <c r="AI85">
        <v>0</v>
      </c>
      <c r="AJ85">
        <v>0</v>
      </c>
      <c r="AK85">
        <v>13.053149999999999</v>
      </c>
      <c r="AL85">
        <v>20.158281000000006</v>
      </c>
      <c r="AM85">
        <v>1.3408560000000003</v>
      </c>
      <c r="AN85">
        <v>0</v>
      </c>
      <c r="AO85">
        <v>0</v>
      </c>
      <c r="AP85">
        <v>0.97601817475591757</v>
      </c>
      <c r="AQ85">
        <v>0</v>
      </c>
      <c r="AR85">
        <v>5.047200000000001</v>
      </c>
      <c r="AS85">
        <v>3.7587000000000002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633.8337256560153</v>
      </c>
      <c r="DN85">
        <v>22.173102181788238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40.58112331843575</v>
      </c>
      <c r="L86">
        <v>19.002020794454811</v>
      </c>
      <c r="M86">
        <v>0</v>
      </c>
      <c r="N86">
        <v>29.999671369730958</v>
      </c>
      <c r="O86">
        <v>50.381141727341202</v>
      </c>
      <c r="P86">
        <v>64.67045995241871</v>
      </c>
      <c r="Q86">
        <v>1.0027426160337556</v>
      </c>
      <c r="R86">
        <v>2.9000419580419576</v>
      </c>
      <c r="S86">
        <v>1.9968310598111227</v>
      </c>
      <c r="T86">
        <v>0</v>
      </c>
      <c r="U86">
        <v>330.96305323513423</v>
      </c>
      <c r="V86">
        <v>0</v>
      </c>
      <c r="W86">
        <v>11.487658109684945</v>
      </c>
      <c r="X86">
        <v>24.975449605879845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4.1858596000000006</v>
      </c>
      <c r="AF86">
        <v>0</v>
      </c>
      <c r="AG86">
        <v>0</v>
      </c>
      <c r="AH86">
        <v>9.6216000000000008</v>
      </c>
      <c r="AI86">
        <v>0</v>
      </c>
      <c r="AJ86">
        <v>0</v>
      </c>
      <c r="AK86">
        <v>13.053149999999999</v>
      </c>
      <c r="AL86">
        <v>20.158281000000006</v>
      </c>
      <c r="AM86">
        <v>0</v>
      </c>
      <c r="AN86">
        <v>0</v>
      </c>
      <c r="AO86">
        <v>0</v>
      </c>
      <c r="AP86">
        <v>0.97601817475591757</v>
      </c>
      <c r="AQ86">
        <v>0</v>
      </c>
      <c r="AR86">
        <v>5.047200000000001</v>
      </c>
      <c r="AS86">
        <v>3.7587000000000002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613.30602369115707</v>
      </c>
      <c r="DN86">
        <v>21.454978830565878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40.58112331843575</v>
      </c>
      <c r="L87">
        <v>19.002020794454811</v>
      </c>
      <c r="M87">
        <v>0</v>
      </c>
      <c r="N87">
        <v>29.999671369730958</v>
      </c>
      <c r="O87">
        <v>50.381141727341202</v>
      </c>
      <c r="P87">
        <v>64.67045995241871</v>
      </c>
      <c r="Q87">
        <v>1.0027426160337556</v>
      </c>
      <c r="R87">
        <v>2.9000419580419576</v>
      </c>
      <c r="S87">
        <v>1.9968310598111227</v>
      </c>
      <c r="T87">
        <v>0</v>
      </c>
      <c r="U87">
        <v>330.96305323513423</v>
      </c>
      <c r="V87">
        <v>0</v>
      </c>
      <c r="W87">
        <v>11.487658109684945</v>
      </c>
      <c r="X87">
        <v>24.975449605879845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4.1858596000000006</v>
      </c>
      <c r="AF87">
        <v>0</v>
      </c>
      <c r="AG87">
        <v>0</v>
      </c>
      <c r="AH87">
        <v>9.6216000000000008</v>
      </c>
      <c r="AI87">
        <v>0</v>
      </c>
      <c r="AJ87">
        <v>0</v>
      </c>
      <c r="AK87">
        <v>13.053149999999999</v>
      </c>
      <c r="AL87">
        <v>20.158281000000006</v>
      </c>
      <c r="AM87">
        <v>0</v>
      </c>
      <c r="AN87">
        <v>0</v>
      </c>
      <c r="AO87">
        <v>0</v>
      </c>
      <c r="AP87">
        <v>0.97601817475591757</v>
      </c>
      <c r="AQ87">
        <v>0</v>
      </c>
      <c r="AR87">
        <v>5.6079999999999997</v>
      </c>
      <c r="AS87">
        <v>3.7587000000000002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613.84786875275131</v>
      </c>
      <c r="DN87">
        <v>21.473933768971673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40.58112331843575</v>
      </c>
      <c r="L88">
        <v>19.002020794454811</v>
      </c>
      <c r="M88">
        <v>0</v>
      </c>
      <c r="N88">
        <v>29.999671369730958</v>
      </c>
      <c r="O88">
        <v>50.381141727341202</v>
      </c>
      <c r="P88">
        <v>64.67045995241871</v>
      </c>
      <c r="Q88">
        <v>1.0027426160337556</v>
      </c>
      <c r="R88">
        <v>2.9000419580419576</v>
      </c>
      <c r="S88">
        <v>1.9968310598111227</v>
      </c>
      <c r="T88">
        <v>0</v>
      </c>
      <c r="U88">
        <v>330.96305323513423</v>
      </c>
      <c r="V88">
        <v>0</v>
      </c>
      <c r="W88">
        <v>11.487658109684945</v>
      </c>
      <c r="X88">
        <v>24.975449605879845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4.1858596000000006</v>
      </c>
      <c r="AF88">
        <v>0</v>
      </c>
      <c r="AG88">
        <v>0</v>
      </c>
      <c r="AH88">
        <v>9.6216000000000008</v>
      </c>
      <c r="AI88">
        <v>0</v>
      </c>
      <c r="AJ88">
        <v>0</v>
      </c>
      <c r="AK88">
        <v>13.053149999999999</v>
      </c>
      <c r="AL88">
        <v>3.2461000000000007</v>
      </c>
      <c r="AM88">
        <v>0</v>
      </c>
      <c r="AN88">
        <v>0</v>
      </c>
      <c r="AO88">
        <v>0</v>
      </c>
      <c r="AP88">
        <v>0.97601817475591757</v>
      </c>
      <c r="AQ88">
        <v>0</v>
      </c>
      <c r="AR88">
        <v>5.6079999999999997</v>
      </c>
      <c r="AS88">
        <v>3.7587000000000002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597.50731930903351</v>
      </c>
      <c r="DN88">
        <v>20.902302212689396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40.58112331843575</v>
      </c>
      <c r="L89">
        <v>19.002020794454811</v>
      </c>
      <c r="M89">
        <v>0</v>
      </c>
      <c r="N89">
        <v>29.999671369730958</v>
      </c>
      <c r="O89">
        <v>50.381141727341202</v>
      </c>
      <c r="P89">
        <v>64.67045995241871</v>
      </c>
      <c r="Q89">
        <v>1.0027426160337556</v>
      </c>
      <c r="R89">
        <v>2.9000419580419576</v>
      </c>
      <c r="S89">
        <v>1.9968310598111227</v>
      </c>
      <c r="T89">
        <v>0</v>
      </c>
      <c r="U89">
        <v>330.96305323513423</v>
      </c>
      <c r="V89">
        <v>0</v>
      </c>
      <c r="W89">
        <v>11.487658109684945</v>
      </c>
      <c r="X89">
        <v>24.975449605879845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4.1858596000000006</v>
      </c>
      <c r="AF89">
        <v>0</v>
      </c>
      <c r="AG89">
        <v>0</v>
      </c>
      <c r="AH89">
        <v>9.6216000000000008</v>
      </c>
      <c r="AI89">
        <v>0</v>
      </c>
      <c r="AJ89">
        <v>0</v>
      </c>
      <c r="AK89">
        <v>13.053149999999999</v>
      </c>
      <c r="AL89">
        <v>0.64922000000000024</v>
      </c>
      <c r="AM89">
        <v>0</v>
      </c>
      <c r="AN89">
        <v>0</v>
      </c>
      <c r="AO89">
        <v>0</v>
      </c>
      <c r="AP89">
        <v>0.97601817475591757</v>
      </c>
      <c r="AQ89">
        <v>0</v>
      </c>
      <c r="AR89">
        <v>5.6079999999999997</v>
      </c>
      <c r="AS89">
        <v>4.1003999999999996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595.32836451492039</v>
      </c>
      <c r="DN89">
        <v>20.826077006802564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40.58082187070152</v>
      </c>
      <c r="L90">
        <v>19.002020794454811</v>
      </c>
      <c r="M90">
        <v>0</v>
      </c>
      <c r="N90">
        <v>29.999671369730958</v>
      </c>
      <c r="O90">
        <v>50.381141727341202</v>
      </c>
      <c r="P90">
        <v>64.67045995241871</v>
      </c>
      <c r="Q90">
        <v>1.0027426160337556</v>
      </c>
      <c r="R90">
        <v>2.8974564926372155</v>
      </c>
      <c r="S90">
        <v>1.9968310598111227</v>
      </c>
      <c r="T90">
        <v>0</v>
      </c>
      <c r="U90">
        <v>330.96305323513423</v>
      </c>
      <c r="V90">
        <v>0</v>
      </c>
      <c r="W90">
        <v>11.487658109684945</v>
      </c>
      <c r="X90">
        <v>24.975449605879845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4.1858596000000006</v>
      </c>
      <c r="AF90">
        <v>0</v>
      </c>
      <c r="AG90">
        <v>0</v>
      </c>
      <c r="AH90">
        <v>9.6216000000000008</v>
      </c>
      <c r="AI90">
        <v>0</v>
      </c>
      <c r="AJ90">
        <v>0</v>
      </c>
      <c r="AK90">
        <v>13.053149999999999</v>
      </c>
      <c r="AL90">
        <v>0.64922000000000024</v>
      </c>
      <c r="AM90">
        <v>0</v>
      </c>
      <c r="AN90">
        <v>0</v>
      </c>
      <c r="AO90">
        <v>0</v>
      </c>
      <c r="AP90">
        <v>0.97601817475591757</v>
      </c>
      <c r="AQ90">
        <v>0</v>
      </c>
      <c r="AR90">
        <v>5.6079999999999997</v>
      </c>
      <c r="AS90">
        <v>4.1003999999999996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595.32557522119941</v>
      </c>
      <c r="DN90">
        <v>20.825979387384812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40.58082187070152</v>
      </c>
      <c r="L91">
        <v>19.002020794454811</v>
      </c>
      <c r="M91">
        <v>0</v>
      </c>
      <c r="N91">
        <v>29.999671369730958</v>
      </c>
      <c r="O91">
        <v>50.381141727341202</v>
      </c>
      <c r="P91">
        <v>64.67045995241871</v>
      </c>
      <c r="Q91">
        <v>1.0027426160337556</v>
      </c>
      <c r="R91">
        <v>2.8974564926372155</v>
      </c>
      <c r="S91">
        <v>1.9968310598111227</v>
      </c>
      <c r="T91">
        <v>0</v>
      </c>
      <c r="U91">
        <v>330.96305323513423</v>
      </c>
      <c r="V91">
        <v>0</v>
      </c>
      <c r="W91">
        <v>4.6886498897464177</v>
      </c>
      <c r="X91">
        <v>9.9982885530789591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4.1858596000000006</v>
      </c>
      <c r="AF91">
        <v>0</v>
      </c>
      <c r="AG91">
        <v>0</v>
      </c>
      <c r="AH91">
        <v>9.6216000000000008</v>
      </c>
      <c r="AI91">
        <v>0</v>
      </c>
      <c r="AJ91">
        <v>0</v>
      </c>
      <c r="AK91">
        <v>13.053149999999999</v>
      </c>
      <c r="AL91">
        <v>0.64922000000000024</v>
      </c>
      <c r="AM91">
        <v>0</v>
      </c>
      <c r="AN91">
        <v>0</v>
      </c>
      <c r="AO91">
        <v>0</v>
      </c>
      <c r="AP91">
        <v>0.97601817475591757</v>
      </c>
      <c r="AQ91">
        <v>0</v>
      </c>
      <c r="AR91">
        <v>5.6079999999999997</v>
      </c>
      <c r="AS91">
        <v>4.1003999999999996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574.28544054625434</v>
      </c>
      <c r="DN91">
        <v>20.089944789590341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40.58082187070152</v>
      </c>
      <c r="L92">
        <v>19.002020794454811</v>
      </c>
      <c r="M92">
        <v>0</v>
      </c>
      <c r="N92">
        <v>29.999671369730958</v>
      </c>
      <c r="O92">
        <v>50.381141727341202</v>
      </c>
      <c r="P92">
        <v>64.67045995241871</v>
      </c>
      <c r="Q92">
        <v>1.0027426160337556</v>
      </c>
      <c r="R92">
        <v>2.8974564926372155</v>
      </c>
      <c r="S92">
        <v>1.9968310598111227</v>
      </c>
      <c r="T92">
        <v>0</v>
      </c>
      <c r="U92">
        <v>330.96305323513423</v>
      </c>
      <c r="V92">
        <v>0</v>
      </c>
      <c r="W92">
        <v>4.6886498897464177</v>
      </c>
      <c r="X92">
        <v>9.9982885530789591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4.1858596000000006</v>
      </c>
      <c r="AF92">
        <v>0</v>
      </c>
      <c r="AG92">
        <v>0</v>
      </c>
      <c r="AH92">
        <v>9.6216000000000008</v>
      </c>
      <c r="AI92">
        <v>0</v>
      </c>
      <c r="AJ92">
        <v>0</v>
      </c>
      <c r="AK92">
        <v>13.053149999999999</v>
      </c>
      <c r="AL92">
        <v>0.64922000000000024</v>
      </c>
      <c r="AM92">
        <v>0</v>
      </c>
      <c r="AN92">
        <v>0</v>
      </c>
      <c r="AO92">
        <v>0</v>
      </c>
      <c r="AP92">
        <v>0.97601817475591757</v>
      </c>
      <c r="AQ92">
        <v>0</v>
      </c>
      <c r="AR92">
        <v>5.6079999999999997</v>
      </c>
      <c r="AS92">
        <v>4.1003999999999996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574.28544054625434</v>
      </c>
      <c r="DN92">
        <v>20.089944789590341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40.58082187070152</v>
      </c>
      <c r="L93">
        <v>19.002020794454811</v>
      </c>
      <c r="M93">
        <v>0</v>
      </c>
      <c r="N93">
        <v>29.999671369730958</v>
      </c>
      <c r="O93">
        <v>50.381141727341202</v>
      </c>
      <c r="P93">
        <v>64.67045995241871</v>
      </c>
      <c r="Q93">
        <v>1.0027426160337556</v>
      </c>
      <c r="R93">
        <v>2.8974564926372155</v>
      </c>
      <c r="S93">
        <v>1.9968310598111227</v>
      </c>
      <c r="T93">
        <v>0</v>
      </c>
      <c r="U93">
        <v>330.96305323513423</v>
      </c>
      <c r="V93">
        <v>0</v>
      </c>
      <c r="W93">
        <v>4.6886498897464177</v>
      </c>
      <c r="X93">
        <v>24.975449605879845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4.1858596000000006</v>
      </c>
      <c r="AF93">
        <v>0</v>
      </c>
      <c r="AG93">
        <v>0</v>
      </c>
      <c r="AH93">
        <v>9.6216000000000008</v>
      </c>
      <c r="AI93">
        <v>0</v>
      </c>
      <c r="AJ93">
        <v>0</v>
      </c>
      <c r="AK93">
        <v>13.053149999999999</v>
      </c>
      <c r="AL93">
        <v>0.64922000000000024</v>
      </c>
      <c r="AM93">
        <v>0</v>
      </c>
      <c r="AN93">
        <v>0</v>
      </c>
      <c r="AO93">
        <v>0</v>
      </c>
      <c r="AP93">
        <v>1.3013575663412231</v>
      </c>
      <c r="AQ93">
        <v>0</v>
      </c>
      <c r="AR93">
        <v>5.6079999999999997</v>
      </c>
      <c r="AS93">
        <v>3.7587000000000002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588.74054691837762</v>
      </c>
      <c r="DN93">
        <v>20.595638861853342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40.58082187070152</v>
      </c>
      <c r="L94">
        <v>19.002020794454811</v>
      </c>
      <c r="M94">
        <v>0</v>
      </c>
      <c r="N94">
        <v>29.999671369730958</v>
      </c>
      <c r="O94">
        <v>50.381141727341202</v>
      </c>
      <c r="P94">
        <v>64.67045995241871</v>
      </c>
      <c r="Q94">
        <v>1.0027426160337556</v>
      </c>
      <c r="R94">
        <v>2.8974564926372155</v>
      </c>
      <c r="S94">
        <v>1.9968310598111227</v>
      </c>
      <c r="T94">
        <v>0</v>
      </c>
      <c r="U94">
        <v>330.96305323513423</v>
      </c>
      <c r="V94">
        <v>0</v>
      </c>
      <c r="W94">
        <v>4.6886498897464177</v>
      </c>
      <c r="X94">
        <v>24.983541665563358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4.1858596000000006</v>
      </c>
      <c r="AF94">
        <v>0</v>
      </c>
      <c r="AG94">
        <v>0</v>
      </c>
      <c r="AH94">
        <v>4.8108000000000004</v>
      </c>
      <c r="AI94">
        <v>0</v>
      </c>
      <c r="AJ94">
        <v>0</v>
      </c>
      <c r="AK94">
        <v>13.053149999999999</v>
      </c>
      <c r="AL94">
        <v>0.64922000000000024</v>
      </c>
      <c r="AM94">
        <v>0</v>
      </c>
      <c r="AN94">
        <v>0</v>
      </c>
      <c r="AO94">
        <v>0</v>
      </c>
      <c r="AP94">
        <v>1.3013575663412231</v>
      </c>
      <c r="AQ94">
        <v>0</v>
      </c>
      <c r="AR94">
        <v>5.6079999999999997</v>
      </c>
      <c r="AS94">
        <v>3.7587000000000002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584.10017052772025</v>
      </c>
      <c r="DN94">
        <v>20.433307312194177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40.58082187070152</v>
      </c>
      <c r="L95">
        <v>19.002020794454811</v>
      </c>
      <c r="M95">
        <v>0</v>
      </c>
      <c r="N95">
        <v>29.999671369730958</v>
      </c>
      <c r="O95">
        <v>50.381141727341202</v>
      </c>
      <c r="P95">
        <v>64.67045995241871</v>
      </c>
      <c r="Q95">
        <v>1.0027426160337556</v>
      </c>
      <c r="R95">
        <v>2.8974564926372155</v>
      </c>
      <c r="S95">
        <v>1.9968310598111227</v>
      </c>
      <c r="T95">
        <v>0</v>
      </c>
      <c r="U95">
        <v>330.96305323513423</v>
      </c>
      <c r="V95">
        <v>0</v>
      </c>
      <c r="W95">
        <v>4.6886498897464177</v>
      </c>
      <c r="X95">
        <v>9.9987566584766583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4.1858596000000006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13.053149999999999</v>
      </c>
      <c r="AL95">
        <v>0.64922000000000024</v>
      </c>
      <c r="AM95">
        <v>0</v>
      </c>
      <c r="AN95">
        <v>0</v>
      </c>
      <c r="AO95">
        <v>0</v>
      </c>
      <c r="AP95">
        <v>1.3013575663412231</v>
      </c>
      <c r="AQ95">
        <v>0</v>
      </c>
      <c r="AR95">
        <v>4.2059999999999995</v>
      </c>
      <c r="AS95">
        <v>3.7587000000000002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563.61906385166333</v>
      </c>
      <c r="DN95">
        <v>19.716828981164397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40.58082187070152</v>
      </c>
      <c r="L96">
        <v>19.002020794454811</v>
      </c>
      <c r="M96">
        <v>0</v>
      </c>
      <c r="N96">
        <v>29.999671369730958</v>
      </c>
      <c r="O96">
        <v>50.381141727341202</v>
      </c>
      <c r="P96">
        <v>64.67045995241871</v>
      </c>
      <c r="Q96">
        <v>1.0027426160337556</v>
      </c>
      <c r="R96">
        <v>2.8974564926372155</v>
      </c>
      <c r="S96">
        <v>1.9968310598111227</v>
      </c>
      <c r="T96">
        <v>0</v>
      </c>
      <c r="U96">
        <v>330.96305323513423</v>
      </c>
      <c r="V96">
        <v>0</v>
      </c>
      <c r="W96">
        <v>4.6886498897464177</v>
      </c>
      <c r="X96">
        <v>9.9987566584766583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4.1858596000000006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13.053149999999999</v>
      </c>
      <c r="AL96">
        <v>0.64922000000000024</v>
      </c>
      <c r="AM96">
        <v>0</v>
      </c>
      <c r="AN96">
        <v>0</v>
      </c>
      <c r="AO96">
        <v>0</v>
      </c>
      <c r="AP96">
        <v>1.3013575663412231</v>
      </c>
      <c r="AQ96">
        <v>0</v>
      </c>
      <c r="AR96">
        <v>4.2059999999999995</v>
      </c>
      <c r="AS96">
        <v>3.7587000000000002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563.61906385166333</v>
      </c>
      <c r="DN96">
        <v>19.716828981164397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40.58082187070152</v>
      </c>
      <c r="L97">
        <v>19.002020794454811</v>
      </c>
      <c r="M97">
        <v>0</v>
      </c>
      <c r="N97">
        <v>29.999671369730958</v>
      </c>
      <c r="O97">
        <v>50.381141727341202</v>
      </c>
      <c r="P97">
        <v>66.118157695223644</v>
      </c>
      <c r="Q97">
        <v>1.0027426160337556</v>
      </c>
      <c r="R97">
        <v>2.8974564926372155</v>
      </c>
      <c r="S97">
        <v>1.9968310598111227</v>
      </c>
      <c r="T97">
        <v>0</v>
      </c>
      <c r="U97">
        <v>330.96305323513423</v>
      </c>
      <c r="V97">
        <v>0</v>
      </c>
      <c r="W97">
        <v>4.6886498897464177</v>
      </c>
      <c r="X97">
        <v>9.9987566584766583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4.1858596000000006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13.053149999999999</v>
      </c>
      <c r="AL97">
        <v>0.64922000000000024</v>
      </c>
      <c r="AM97">
        <v>0</v>
      </c>
      <c r="AN97">
        <v>0</v>
      </c>
      <c r="AO97">
        <v>0</v>
      </c>
      <c r="AP97">
        <v>1.3013575663412231</v>
      </c>
      <c r="AQ97">
        <v>0</v>
      </c>
      <c r="AR97">
        <v>1.6824000000000003</v>
      </c>
      <c r="AS97">
        <v>3.7587000000000002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562.57952714155863</v>
      </c>
      <c r="DN97">
        <v>19.680463434074106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40.58082187070152</v>
      </c>
      <c r="L98">
        <v>19.002020794454811</v>
      </c>
      <c r="M98">
        <v>0</v>
      </c>
      <c r="N98">
        <v>29.999671369730958</v>
      </c>
      <c r="O98">
        <v>50.381141727341202</v>
      </c>
      <c r="P98">
        <v>66.118157695223644</v>
      </c>
      <c r="Q98">
        <v>1.0027426160337556</v>
      </c>
      <c r="R98">
        <v>2.8974564926372155</v>
      </c>
      <c r="S98">
        <v>1.9968310598111227</v>
      </c>
      <c r="T98">
        <v>0</v>
      </c>
      <c r="U98">
        <v>330.96305323513423</v>
      </c>
      <c r="V98">
        <v>0</v>
      </c>
      <c r="W98">
        <v>4.6886498897464177</v>
      </c>
      <c r="X98">
        <v>9.9987566584766583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4.1858596000000006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13.053149999999999</v>
      </c>
      <c r="AL98">
        <v>0.64922000000000024</v>
      </c>
      <c r="AM98">
        <v>0</v>
      </c>
      <c r="AN98">
        <v>0</v>
      </c>
      <c r="AO98">
        <v>0</v>
      </c>
      <c r="AP98">
        <v>1.3013575663412231</v>
      </c>
      <c r="AQ98">
        <v>0</v>
      </c>
      <c r="AR98">
        <v>1.6824000000000003</v>
      </c>
      <c r="AS98">
        <v>3.7587000000000002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562.57952714155863</v>
      </c>
      <c r="DN98">
        <v>19.680463434074106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1.1566240200257913</v>
      </c>
      <c r="L99">
        <f t="shared" si="2"/>
        <v>0.51240087328501815</v>
      </c>
      <c r="M99">
        <f t="shared" si="2"/>
        <v>0</v>
      </c>
      <c r="N99">
        <f t="shared" si="2"/>
        <v>0.71999211287354392</v>
      </c>
      <c r="O99">
        <f t="shared" si="2"/>
        <v>1.2091474014561898</v>
      </c>
      <c r="P99">
        <f t="shared" si="2"/>
        <v>1.4943492749916387</v>
      </c>
      <c r="Q99">
        <f t="shared" si="2"/>
        <v>2.9360898461386214E-2</v>
      </c>
      <c r="R99">
        <f t="shared" si="2"/>
        <v>0.10206676497573156</v>
      </c>
      <c r="S99">
        <f t="shared" si="2"/>
        <v>5.3363739858693075E-2</v>
      </c>
      <c r="T99">
        <f t="shared" si="2"/>
        <v>0</v>
      </c>
      <c r="U99">
        <f t="shared" si="2"/>
        <v>7.9431132776432092</v>
      </c>
      <c r="V99">
        <f t="shared" si="2"/>
        <v>3.6866965512133552E-2</v>
      </c>
      <c r="W99">
        <f t="shared" si="2"/>
        <v>0.20047893612823478</v>
      </c>
      <c r="X99">
        <f t="shared" si="2"/>
        <v>0.50579266271900658</v>
      </c>
      <c r="Y99">
        <f t="shared" si="2"/>
        <v>0</v>
      </c>
      <c r="Z99">
        <f t="shared" si="2"/>
        <v>1.5884448799999996E-2</v>
      </c>
      <c r="AA99">
        <f t="shared" si="2"/>
        <v>3.4118810247544498E-2</v>
      </c>
      <c r="AB99">
        <f t="shared" si="2"/>
        <v>5.6864484000000028E-2</v>
      </c>
      <c r="AC99">
        <f t="shared" si="2"/>
        <v>1.3853647499999998E-2</v>
      </c>
      <c r="AD99">
        <f t="shared" si="2"/>
        <v>3.8279208000000002E-2</v>
      </c>
      <c r="AE99">
        <f t="shared" si="2"/>
        <v>0.13495095330000001</v>
      </c>
      <c r="AF99">
        <f t="shared" si="2"/>
        <v>0</v>
      </c>
      <c r="AG99">
        <f t="shared" si="2"/>
        <v>0</v>
      </c>
      <c r="AH99">
        <f t="shared" si="2"/>
        <v>0.22851299999999986</v>
      </c>
      <c r="AI99">
        <f t="shared" si="2"/>
        <v>1.8981589600000005E-2</v>
      </c>
      <c r="AJ99">
        <f t="shared" si="2"/>
        <v>0</v>
      </c>
      <c r="AK99">
        <f t="shared" si="2"/>
        <v>0.31327559999999949</v>
      </c>
      <c r="AL99">
        <f t="shared" si="2"/>
        <v>0.11295247600000018</v>
      </c>
      <c r="AM99">
        <f t="shared" si="2"/>
        <v>1.5233614000000001E-2</v>
      </c>
      <c r="AN99">
        <f t="shared" si="2"/>
        <v>0</v>
      </c>
      <c r="AO99">
        <f t="shared" si="2"/>
        <v>0</v>
      </c>
      <c r="AP99">
        <f t="shared" si="2"/>
        <v>3.0027524485757413E-2</v>
      </c>
      <c r="AQ99">
        <f t="shared" si="2"/>
        <v>0</v>
      </c>
      <c r="AR99">
        <f t="shared" si="2"/>
        <v>0.11179547999999997</v>
      </c>
      <c r="AS99">
        <f t="shared" si="2"/>
        <v>8.9935439999999922E-2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14.665196728407023</v>
      </c>
      <c r="DN99">
        <f t="shared" si="3"/>
        <v>0.51302647545686253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250.00608828006088</v>
      </c>
      <c r="M3">
        <v>28.234447069411633</v>
      </c>
      <c r="N3">
        <v>36.241839014985537</v>
      </c>
      <c r="O3">
        <v>0</v>
      </c>
      <c r="P3">
        <v>41.881387414708108</v>
      </c>
      <c r="Q3">
        <v>2.9985228951255536</v>
      </c>
      <c r="R3">
        <v>12.999507146377526</v>
      </c>
      <c r="S3">
        <v>4</v>
      </c>
      <c r="T3">
        <v>0</v>
      </c>
      <c r="U3">
        <v>25.698332015224157</v>
      </c>
      <c r="V3">
        <v>4.2966064618434094</v>
      </c>
      <c r="W3">
        <v>12.968126471345029</v>
      </c>
      <c r="X3">
        <v>29.001744631444403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2.7224999999999993</v>
      </c>
      <c r="AG3">
        <v>0</v>
      </c>
      <c r="AH3">
        <v>0</v>
      </c>
      <c r="AI3">
        <v>0</v>
      </c>
      <c r="AJ3">
        <v>0</v>
      </c>
      <c r="AK3">
        <v>15.76665</v>
      </c>
      <c r="AL3">
        <v>0</v>
      </c>
      <c r="AM3">
        <v>0</v>
      </c>
      <c r="AN3">
        <v>0.59302999999999995</v>
      </c>
      <c r="AO3">
        <v>0</v>
      </c>
      <c r="AP3">
        <v>1.1790797088936957</v>
      </c>
      <c r="AQ3">
        <v>0</v>
      </c>
      <c r="AR3">
        <v>15.241500000000006</v>
      </c>
      <c r="AS3">
        <v>7.5936800000000009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479.69739998496175</v>
      </c>
      <c r="DN3">
        <v>16.781039524458322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2.7116657535470901</v>
      </c>
      <c r="L4">
        <v>212.00557324840764</v>
      </c>
      <c r="M4">
        <v>28.234447069411633</v>
      </c>
      <c r="N4">
        <v>36.241839014985537</v>
      </c>
      <c r="O4">
        <v>0</v>
      </c>
      <c r="P4">
        <v>41.881387414708108</v>
      </c>
      <c r="Q4">
        <v>2.9985228951255536</v>
      </c>
      <c r="R4">
        <v>0</v>
      </c>
      <c r="S4">
        <v>4</v>
      </c>
      <c r="T4">
        <v>0</v>
      </c>
      <c r="U4">
        <v>25.698332015224157</v>
      </c>
      <c r="V4">
        <v>0</v>
      </c>
      <c r="W4">
        <v>4.9991923050259963</v>
      </c>
      <c r="X4">
        <v>9.9975564411492162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2.7224999999999993</v>
      </c>
      <c r="AG4">
        <v>0</v>
      </c>
      <c r="AH4">
        <v>0</v>
      </c>
      <c r="AI4">
        <v>0</v>
      </c>
      <c r="AJ4">
        <v>0</v>
      </c>
      <c r="AK4">
        <v>15.76665</v>
      </c>
      <c r="AL4">
        <v>0</v>
      </c>
      <c r="AM4">
        <v>0</v>
      </c>
      <c r="AN4">
        <v>0.59302999999999995</v>
      </c>
      <c r="AO4">
        <v>0</v>
      </c>
      <c r="AP4">
        <v>1.1790797088936957</v>
      </c>
      <c r="AQ4">
        <v>0</v>
      </c>
      <c r="AR4">
        <v>15.241500000000006</v>
      </c>
      <c r="AS4">
        <v>7.5936800000000009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402.82837791936254</v>
      </c>
      <c r="DN4">
        <v>14.091976347116207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2.5253942254022017</v>
      </c>
      <c r="L5">
        <v>212.00557324840764</v>
      </c>
      <c r="M5">
        <v>28.234447069411633</v>
      </c>
      <c r="N5">
        <v>36.241839014985537</v>
      </c>
      <c r="O5">
        <v>0</v>
      </c>
      <c r="P5">
        <v>41.881387414708108</v>
      </c>
      <c r="Q5">
        <v>2.9985228951255536</v>
      </c>
      <c r="R5">
        <v>0</v>
      </c>
      <c r="S5">
        <v>4</v>
      </c>
      <c r="T5">
        <v>0</v>
      </c>
      <c r="U5">
        <v>25.698332015224157</v>
      </c>
      <c r="V5">
        <v>0</v>
      </c>
      <c r="W5">
        <v>4.9991923050259963</v>
      </c>
      <c r="X5">
        <v>13.506942489932886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2.7224999999999993</v>
      </c>
      <c r="AG5">
        <v>0</v>
      </c>
      <c r="AH5">
        <v>0</v>
      </c>
      <c r="AI5">
        <v>0</v>
      </c>
      <c r="AJ5">
        <v>0</v>
      </c>
      <c r="AK5">
        <v>15.76665</v>
      </c>
      <c r="AL5">
        <v>0</v>
      </c>
      <c r="AM5">
        <v>0</v>
      </c>
      <c r="AN5">
        <v>0.59302999999999995</v>
      </c>
      <c r="AO5">
        <v>0</v>
      </c>
      <c r="AP5">
        <v>1.1790797088936957</v>
      </c>
      <c r="AQ5">
        <v>0</v>
      </c>
      <c r="AR5">
        <v>1.4902800000000003</v>
      </c>
      <c r="AS5">
        <v>7.5936800000000009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392.75274223633494</v>
      </c>
      <c r="DN5">
        <v>13.73950655078257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212.00557324840764</v>
      </c>
      <c r="M6">
        <v>28.234447069411633</v>
      </c>
      <c r="N6">
        <v>36.241839014985537</v>
      </c>
      <c r="O6">
        <v>0</v>
      </c>
      <c r="P6">
        <v>41.881387414708108</v>
      </c>
      <c r="Q6">
        <v>2.9985228951255536</v>
      </c>
      <c r="R6">
        <v>0</v>
      </c>
      <c r="S6">
        <v>4</v>
      </c>
      <c r="T6">
        <v>0</v>
      </c>
      <c r="U6">
        <v>25.698332015224157</v>
      </c>
      <c r="V6">
        <v>0</v>
      </c>
      <c r="W6">
        <v>4.9991923050259963</v>
      </c>
      <c r="X6">
        <v>9.9987566584766583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2.7224999999999993</v>
      </c>
      <c r="AG6">
        <v>0</v>
      </c>
      <c r="AH6">
        <v>0</v>
      </c>
      <c r="AI6">
        <v>0</v>
      </c>
      <c r="AJ6">
        <v>0</v>
      </c>
      <c r="AK6">
        <v>15.76665</v>
      </c>
      <c r="AL6">
        <v>0</v>
      </c>
      <c r="AM6">
        <v>0</v>
      </c>
      <c r="AN6">
        <v>0.59302999999999995</v>
      </c>
      <c r="AO6">
        <v>0</v>
      </c>
      <c r="AP6">
        <v>1.5721062785249278</v>
      </c>
      <c r="AQ6">
        <v>0</v>
      </c>
      <c r="AR6">
        <v>1.4902800000000003</v>
      </c>
      <c r="AS6">
        <v>7.5936800000000009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387.30281651727142</v>
      </c>
      <c r="DN6">
        <v>13.548878782618839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212.00779567275788</v>
      </c>
      <c r="M7">
        <v>28.234447069411633</v>
      </c>
      <c r="N7">
        <v>36.241839014985537</v>
      </c>
      <c r="O7">
        <v>0</v>
      </c>
      <c r="P7">
        <v>41.881387414708108</v>
      </c>
      <c r="Q7">
        <v>3</v>
      </c>
      <c r="R7">
        <v>0</v>
      </c>
      <c r="S7">
        <v>4.004008394543547</v>
      </c>
      <c r="T7">
        <v>0</v>
      </c>
      <c r="U7">
        <v>25.698332015224157</v>
      </c>
      <c r="V7">
        <v>0</v>
      </c>
      <c r="W7">
        <v>4.9991923050259963</v>
      </c>
      <c r="X7">
        <v>9.9987566584766583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2.7224999999999993</v>
      </c>
      <c r="AG7">
        <v>0</v>
      </c>
      <c r="AH7">
        <v>0</v>
      </c>
      <c r="AI7">
        <v>0</v>
      </c>
      <c r="AJ7">
        <v>0</v>
      </c>
      <c r="AK7">
        <v>15.76665</v>
      </c>
      <c r="AL7">
        <v>0</v>
      </c>
      <c r="AM7">
        <v>0</v>
      </c>
      <c r="AN7">
        <v>0.59302999999999995</v>
      </c>
      <c r="AO7">
        <v>0</v>
      </c>
      <c r="AP7">
        <v>3.6578982835578753</v>
      </c>
      <c r="AQ7">
        <v>0</v>
      </c>
      <c r="AR7">
        <v>2.0322</v>
      </c>
      <c r="AS7">
        <v>7.5936800000000009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389.84903695424674</v>
      </c>
      <c r="DN7">
        <v>13.638078274444615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212.00779567275788</v>
      </c>
      <c r="M8">
        <v>28.234447069411633</v>
      </c>
      <c r="N8">
        <v>36.241839014985537</v>
      </c>
      <c r="O8">
        <v>0</v>
      </c>
      <c r="P8">
        <v>41.881387414708108</v>
      </c>
      <c r="Q8">
        <v>3</v>
      </c>
      <c r="R8">
        <v>0</v>
      </c>
      <c r="S8">
        <v>4.004008394543547</v>
      </c>
      <c r="T8">
        <v>0</v>
      </c>
      <c r="U8">
        <v>25.698332015224157</v>
      </c>
      <c r="V8">
        <v>0</v>
      </c>
      <c r="W8">
        <v>4.9991923050259963</v>
      </c>
      <c r="X8">
        <v>9.9987566584766583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2.7224999999999993</v>
      </c>
      <c r="AG8">
        <v>0</v>
      </c>
      <c r="AH8">
        <v>0</v>
      </c>
      <c r="AI8">
        <v>0</v>
      </c>
      <c r="AJ8">
        <v>0</v>
      </c>
      <c r="AK8">
        <v>15.76665</v>
      </c>
      <c r="AL8">
        <v>0</v>
      </c>
      <c r="AM8">
        <v>0</v>
      </c>
      <c r="AN8">
        <v>0.59302999999999995</v>
      </c>
      <c r="AO8">
        <v>0</v>
      </c>
      <c r="AP8">
        <v>3.6578982835578753</v>
      </c>
      <c r="AQ8">
        <v>0</v>
      </c>
      <c r="AR8">
        <v>2.0322</v>
      </c>
      <c r="AS8">
        <v>7.5936800000000009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389.84903695424674</v>
      </c>
      <c r="DN8">
        <v>13.638078274444615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212.00779567275788</v>
      </c>
      <c r="M9">
        <v>28.234447069411633</v>
      </c>
      <c r="N9">
        <v>36.241839014985537</v>
      </c>
      <c r="O9">
        <v>0</v>
      </c>
      <c r="P9">
        <v>41.881387414708108</v>
      </c>
      <c r="Q9">
        <v>3</v>
      </c>
      <c r="R9">
        <v>0</v>
      </c>
      <c r="S9">
        <v>4.004008394543547</v>
      </c>
      <c r="T9">
        <v>0</v>
      </c>
      <c r="U9">
        <v>25.698332015224157</v>
      </c>
      <c r="V9">
        <v>0</v>
      </c>
      <c r="W9">
        <v>4.998527564549895</v>
      </c>
      <c r="X9">
        <v>9.9987566584766583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2.7224999999999993</v>
      </c>
      <c r="AG9">
        <v>0</v>
      </c>
      <c r="AH9">
        <v>0</v>
      </c>
      <c r="AI9">
        <v>0</v>
      </c>
      <c r="AJ9">
        <v>0</v>
      </c>
      <c r="AK9">
        <v>15.76665</v>
      </c>
      <c r="AL9">
        <v>0</v>
      </c>
      <c r="AM9">
        <v>0</v>
      </c>
      <c r="AN9">
        <v>0.59302999999999995</v>
      </c>
      <c r="AO9">
        <v>0</v>
      </c>
      <c r="AP9">
        <v>3.6578982835578753</v>
      </c>
      <c r="AQ9">
        <v>0</v>
      </c>
      <c r="AR9">
        <v>3.387</v>
      </c>
      <c r="AS9">
        <v>3.3015999999999996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387.01039472857428</v>
      </c>
      <c r="DN9">
        <v>13.538775759640988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212.00779567275788</v>
      </c>
      <c r="M10">
        <v>28.234447069411633</v>
      </c>
      <c r="N10">
        <v>36.241839014985537</v>
      </c>
      <c r="O10">
        <v>0</v>
      </c>
      <c r="P10">
        <v>41.881387414708108</v>
      </c>
      <c r="Q10">
        <v>3</v>
      </c>
      <c r="R10">
        <v>0</v>
      </c>
      <c r="S10">
        <v>4.004008394543547</v>
      </c>
      <c r="T10">
        <v>0</v>
      </c>
      <c r="U10">
        <v>25.698332015224157</v>
      </c>
      <c r="V10">
        <v>0</v>
      </c>
      <c r="W10">
        <v>4.998527564549895</v>
      </c>
      <c r="X10">
        <v>9.9987566584766583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2.7224999999999993</v>
      </c>
      <c r="AG10">
        <v>0</v>
      </c>
      <c r="AH10">
        <v>0</v>
      </c>
      <c r="AI10">
        <v>0</v>
      </c>
      <c r="AJ10">
        <v>0</v>
      </c>
      <c r="AK10">
        <v>15.76665</v>
      </c>
      <c r="AL10">
        <v>0</v>
      </c>
      <c r="AM10">
        <v>0</v>
      </c>
      <c r="AN10">
        <v>0.59302999999999995</v>
      </c>
      <c r="AO10">
        <v>0</v>
      </c>
      <c r="AP10">
        <v>3.6578982835578753</v>
      </c>
      <c r="AQ10">
        <v>0</v>
      </c>
      <c r="AR10">
        <v>3.387</v>
      </c>
      <c r="AS10">
        <v>2.8889000000000005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386.61164406220496</v>
      </c>
      <c r="DN10">
        <v>13.5248264260103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212.00779567275788</v>
      </c>
      <c r="M11">
        <v>28.234447069411633</v>
      </c>
      <c r="N11">
        <v>36.241839014985537</v>
      </c>
      <c r="O11">
        <v>0</v>
      </c>
      <c r="P11">
        <v>41.881387414708108</v>
      </c>
      <c r="Q11">
        <v>3</v>
      </c>
      <c r="R11">
        <v>0</v>
      </c>
      <c r="S11">
        <v>4.004008394543547</v>
      </c>
      <c r="T11">
        <v>0</v>
      </c>
      <c r="U11">
        <v>25.698332015224157</v>
      </c>
      <c r="V11">
        <v>0</v>
      </c>
      <c r="W11">
        <v>4.998527564549895</v>
      </c>
      <c r="X11">
        <v>10</v>
      </c>
      <c r="Y11">
        <v>0</v>
      </c>
      <c r="Z11">
        <v>2.0007000000000006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2.7224999999999993</v>
      </c>
      <c r="AG11">
        <v>0</v>
      </c>
      <c r="AH11">
        <v>6.9729600000000023</v>
      </c>
      <c r="AI11">
        <v>0</v>
      </c>
      <c r="AJ11">
        <v>0</v>
      </c>
      <c r="AK11">
        <v>15.76665</v>
      </c>
      <c r="AL11">
        <v>0</v>
      </c>
      <c r="AM11">
        <v>0</v>
      </c>
      <c r="AN11">
        <v>0.59302999999999995</v>
      </c>
      <c r="AO11">
        <v>0</v>
      </c>
      <c r="AP11">
        <v>1.1790797088936957</v>
      </c>
      <c r="AQ11">
        <v>0</v>
      </c>
      <c r="AR11">
        <v>3.387</v>
      </c>
      <c r="AS11">
        <v>3.3015999999999996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393.28705738655168</v>
      </c>
      <c r="DN11">
        <v>13.758197868522767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212.00779567275788</v>
      </c>
      <c r="M12">
        <v>28.234447069411633</v>
      </c>
      <c r="N12">
        <v>36.241839014985537</v>
      </c>
      <c r="O12">
        <v>0</v>
      </c>
      <c r="P12">
        <v>41.881387414708108</v>
      </c>
      <c r="Q12">
        <v>3</v>
      </c>
      <c r="R12">
        <v>0</v>
      </c>
      <c r="S12">
        <v>4.004008394543547</v>
      </c>
      <c r="T12">
        <v>0</v>
      </c>
      <c r="U12">
        <v>25.698332015224157</v>
      </c>
      <c r="V12">
        <v>0</v>
      </c>
      <c r="W12">
        <v>4.998527564549895</v>
      </c>
      <c r="X12">
        <v>10</v>
      </c>
      <c r="Y12">
        <v>0</v>
      </c>
      <c r="Z12">
        <v>2.0007000000000006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2.7224999999999993</v>
      </c>
      <c r="AG12">
        <v>0</v>
      </c>
      <c r="AH12">
        <v>6.9729600000000023</v>
      </c>
      <c r="AI12">
        <v>0</v>
      </c>
      <c r="AJ12">
        <v>0</v>
      </c>
      <c r="AK12">
        <v>15.76665</v>
      </c>
      <c r="AL12">
        <v>0</v>
      </c>
      <c r="AM12">
        <v>0</v>
      </c>
      <c r="AN12">
        <v>0.59302999999999995</v>
      </c>
      <c r="AO12">
        <v>0</v>
      </c>
      <c r="AP12">
        <v>1.1790797088936957</v>
      </c>
      <c r="AQ12">
        <v>0</v>
      </c>
      <c r="AR12">
        <v>3.387</v>
      </c>
      <c r="AS12">
        <v>3.3015999999999996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393.28705738655168</v>
      </c>
      <c r="DN12">
        <v>13.758197868522767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212.00779567275788</v>
      </c>
      <c r="M13">
        <v>28.234447069411633</v>
      </c>
      <c r="N13">
        <v>36.241839014985537</v>
      </c>
      <c r="O13">
        <v>0</v>
      </c>
      <c r="P13">
        <v>41.875146853732595</v>
      </c>
      <c r="Q13">
        <v>3</v>
      </c>
      <c r="R13">
        <v>0</v>
      </c>
      <c r="S13">
        <v>4.004008394543547</v>
      </c>
      <c r="T13">
        <v>0</v>
      </c>
      <c r="U13">
        <v>25.698332015224157</v>
      </c>
      <c r="V13">
        <v>0</v>
      </c>
      <c r="W13">
        <v>5.0004304869442482</v>
      </c>
      <c r="X13">
        <v>9.9992016806722699</v>
      </c>
      <c r="Y13">
        <v>0</v>
      </c>
      <c r="Z13">
        <v>0.67500000000000016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2.7224999999999993</v>
      </c>
      <c r="AG13">
        <v>0</v>
      </c>
      <c r="AH13">
        <v>6.9729600000000023</v>
      </c>
      <c r="AI13">
        <v>0</v>
      </c>
      <c r="AJ13">
        <v>0</v>
      </c>
      <c r="AK13">
        <v>15.76665</v>
      </c>
      <c r="AL13">
        <v>0</v>
      </c>
      <c r="AM13">
        <v>0</v>
      </c>
      <c r="AN13">
        <v>0.59302999999999995</v>
      </c>
      <c r="AO13">
        <v>0</v>
      </c>
      <c r="AP13">
        <v>1.1790797088936957</v>
      </c>
      <c r="AQ13">
        <v>0</v>
      </c>
      <c r="AR13">
        <v>3.387</v>
      </c>
      <c r="AS13">
        <v>3.3015999999999996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392.00120379036122</v>
      </c>
      <c r="DN13">
        <v>13.713215506804413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212.00779567275788</v>
      </c>
      <c r="M14">
        <v>28.234447069411633</v>
      </c>
      <c r="N14">
        <v>36.241839014985537</v>
      </c>
      <c r="O14">
        <v>0</v>
      </c>
      <c r="P14">
        <v>41.875146853732595</v>
      </c>
      <c r="Q14">
        <v>3</v>
      </c>
      <c r="R14">
        <v>0</v>
      </c>
      <c r="S14">
        <v>4.004008394543547</v>
      </c>
      <c r="T14">
        <v>0</v>
      </c>
      <c r="U14">
        <v>25.698332015224157</v>
      </c>
      <c r="V14">
        <v>0</v>
      </c>
      <c r="W14">
        <v>5.0004304869442482</v>
      </c>
      <c r="X14">
        <v>9.9992016806722699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2.7224999999999993</v>
      </c>
      <c r="AG14">
        <v>0</v>
      </c>
      <c r="AH14">
        <v>6.9729600000000023</v>
      </c>
      <c r="AI14">
        <v>0</v>
      </c>
      <c r="AJ14">
        <v>0</v>
      </c>
      <c r="AK14">
        <v>15.76665</v>
      </c>
      <c r="AL14">
        <v>0</v>
      </c>
      <c r="AM14">
        <v>0</v>
      </c>
      <c r="AN14">
        <v>0.59302999999999995</v>
      </c>
      <c r="AO14">
        <v>0</v>
      </c>
      <c r="AP14">
        <v>1.1790797088936957</v>
      </c>
      <c r="AQ14">
        <v>0</v>
      </c>
      <c r="AR14">
        <v>3.387</v>
      </c>
      <c r="AS14">
        <v>3.3015999999999996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391.34901879036124</v>
      </c>
      <c r="DN14">
        <v>13.690400506804416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212.00779567275788</v>
      </c>
      <c r="M15">
        <v>28.234447069411633</v>
      </c>
      <c r="N15">
        <v>36.241839014985537</v>
      </c>
      <c r="O15">
        <v>0</v>
      </c>
      <c r="P15">
        <v>41.875146853732595</v>
      </c>
      <c r="Q15">
        <v>3</v>
      </c>
      <c r="R15">
        <v>0</v>
      </c>
      <c r="S15">
        <v>4.004008394543547</v>
      </c>
      <c r="T15">
        <v>0</v>
      </c>
      <c r="U15">
        <v>25.698332015224157</v>
      </c>
      <c r="V15">
        <v>0</v>
      </c>
      <c r="W15">
        <v>5.0004304869442482</v>
      </c>
      <c r="X15">
        <v>9.9992016806722699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2.7224999999999993</v>
      </c>
      <c r="AG15">
        <v>0</v>
      </c>
      <c r="AH15">
        <v>6.9729600000000023</v>
      </c>
      <c r="AI15">
        <v>0</v>
      </c>
      <c r="AJ15">
        <v>0</v>
      </c>
      <c r="AK15">
        <v>15.76665</v>
      </c>
      <c r="AL15">
        <v>0</v>
      </c>
      <c r="AM15">
        <v>0</v>
      </c>
      <c r="AN15">
        <v>0.59302999999999995</v>
      </c>
      <c r="AO15">
        <v>0</v>
      </c>
      <c r="AP15">
        <v>1.1790797088936957</v>
      </c>
      <c r="AQ15">
        <v>0</v>
      </c>
      <c r="AR15">
        <v>3.387</v>
      </c>
      <c r="AS15">
        <v>3.3015999999999996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391.34901879036124</v>
      </c>
      <c r="DN15">
        <v>13.690400506804416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212.00779567275788</v>
      </c>
      <c r="M16">
        <v>28.234447069411633</v>
      </c>
      <c r="N16">
        <v>36.241839014985537</v>
      </c>
      <c r="O16">
        <v>0</v>
      </c>
      <c r="P16">
        <v>41.875146853732595</v>
      </c>
      <c r="Q16">
        <v>3</v>
      </c>
      <c r="R16">
        <v>0</v>
      </c>
      <c r="S16">
        <v>4.004008394543547</v>
      </c>
      <c r="T16">
        <v>0</v>
      </c>
      <c r="U16">
        <v>25.698332015224157</v>
      </c>
      <c r="V16">
        <v>0</v>
      </c>
      <c r="W16">
        <v>5.0004304869442482</v>
      </c>
      <c r="X16">
        <v>9.9992016806722699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2.7224999999999993</v>
      </c>
      <c r="AG16">
        <v>0</v>
      </c>
      <c r="AH16">
        <v>6.9729600000000023</v>
      </c>
      <c r="AI16">
        <v>0</v>
      </c>
      <c r="AJ16">
        <v>0</v>
      </c>
      <c r="AK16">
        <v>15.76665</v>
      </c>
      <c r="AL16">
        <v>0</v>
      </c>
      <c r="AM16">
        <v>0</v>
      </c>
      <c r="AN16">
        <v>0.59302999999999995</v>
      </c>
      <c r="AO16">
        <v>0</v>
      </c>
      <c r="AP16">
        <v>1.1790797088936957</v>
      </c>
      <c r="AQ16">
        <v>0</v>
      </c>
      <c r="AR16">
        <v>3.387</v>
      </c>
      <c r="AS16">
        <v>3.3015999999999996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391.34901879036124</v>
      </c>
      <c r="DN16">
        <v>13.690400506804416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212.00779567275788</v>
      </c>
      <c r="M17">
        <v>28.234447069411633</v>
      </c>
      <c r="N17">
        <v>36.241839014985537</v>
      </c>
      <c r="O17">
        <v>0</v>
      </c>
      <c r="P17">
        <v>41.876646137768873</v>
      </c>
      <c r="Q17">
        <v>3</v>
      </c>
      <c r="R17">
        <v>0</v>
      </c>
      <c r="S17">
        <v>4.004008394543547</v>
      </c>
      <c r="T17">
        <v>0</v>
      </c>
      <c r="U17">
        <v>25.698332015224157</v>
      </c>
      <c r="V17">
        <v>0</v>
      </c>
      <c r="W17">
        <v>5.0004304869442482</v>
      </c>
      <c r="X17">
        <v>9.9992016806722699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2.7224999999999993</v>
      </c>
      <c r="AG17">
        <v>0</v>
      </c>
      <c r="AH17">
        <v>6.9729600000000023</v>
      </c>
      <c r="AI17">
        <v>0</v>
      </c>
      <c r="AJ17">
        <v>0</v>
      </c>
      <c r="AK17">
        <v>15.76665</v>
      </c>
      <c r="AL17">
        <v>0</v>
      </c>
      <c r="AM17">
        <v>0</v>
      </c>
      <c r="AN17">
        <v>0.59302999999999995</v>
      </c>
      <c r="AO17">
        <v>0</v>
      </c>
      <c r="AP17">
        <v>1.1790797088936957</v>
      </c>
      <c r="AQ17">
        <v>0</v>
      </c>
      <c r="AR17">
        <v>15.241500000000006</v>
      </c>
      <c r="AS17">
        <v>4.5396999999999998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404.00053758454294</v>
      </c>
      <c r="DN17">
        <v>14.132980996658993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212.00779567275788</v>
      </c>
      <c r="M18">
        <v>28.234447069411633</v>
      </c>
      <c r="N18">
        <v>36.241839014985537</v>
      </c>
      <c r="O18">
        <v>0</v>
      </c>
      <c r="P18">
        <v>41.876646137768873</v>
      </c>
      <c r="Q18">
        <v>3</v>
      </c>
      <c r="R18">
        <v>0</v>
      </c>
      <c r="S18">
        <v>4.004008394543547</v>
      </c>
      <c r="T18">
        <v>0</v>
      </c>
      <c r="U18">
        <v>25.698332015224157</v>
      </c>
      <c r="V18">
        <v>0</v>
      </c>
      <c r="W18">
        <v>5.0004304869442482</v>
      </c>
      <c r="X18">
        <v>9.9992016806722699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2.7224999999999993</v>
      </c>
      <c r="AG18">
        <v>0</v>
      </c>
      <c r="AH18">
        <v>6.9729600000000023</v>
      </c>
      <c r="AI18">
        <v>0</v>
      </c>
      <c r="AJ18">
        <v>0</v>
      </c>
      <c r="AK18">
        <v>15.76665</v>
      </c>
      <c r="AL18">
        <v>0</v>
      </c>
      <c r="AM18">
        <v>0</v>
      </c>
      <c r="AN18">
        <v>0.59302999999999995</v>
      </c>
      <c r="AO18">
        <v>0</v>
      </c>
      <c r="AP18">
        <v>1.1790797088936957</v>
      </c>
      <c r="AQ18">
        <v>0</v>
      </c>
      <c r="AR18">
        <v>15.241500000000006</v>
      </c>
      <c r="AS18">
        <v>4.5396999999999998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404.00053758454294</v>
      </c>
      <c r="DN18">
        <v>14.132980996658993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212.00779567275788</v>
      </c>
      <c r="M19">
        <v>28.234447069411633</v>
      </c>
      <c r="N19">
        <v>36.241839014985537</v>
      </c>
      <c r="O19">
        <v>0</v>
      </c>
      <c r="P19">
        <v>41.875965351335935</v>
      </c>
      <c r="Q19">
        <v>3</v>
      </c>
      <c r="R19">
        <v>0</v>
      </c>
      <c r="S19">
        <v>4.004008394543547</v>
      </c>
      <c r="T19">
        <v>0</v>
      </c>
      <c r="U19">
        <v>25.698332015224157</v>
      </c>
      <c r="V19">
        <v>0</v>
      </c>
      <c r="W19">
        <v>5.0004304869442482</v>
      </c>
      <c r="X19">
        <v>9.9992016806722699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2.7224999999999993</v>
      </c>
      <c r="AG19">
        <v>0</v>
      </c>
      <c r="AH19">
        <v>6.9729600000000023</v>
      </c>
      <c r="AI19">
        <v>0</v>
      </c>
      <c r="AJ19">
        <v>0</v>
      </c>
      <c r="AK19">
        <v>15.76665</v>
      </c>
      <c r="AL19">
        <v>0</v>
      </c>
      <c r="AM19">
        <v>0</v>
      </c>
      <c r="AN19">
        <v>0.59302999999999995</v>
      </c>
      <c r="AO19">
        <v>0</v>
      </c>
      <c r="AP19">
        <v>1.1790797088936957</v>
      </c>
      <c r="AQ19">
        <v>0</v>
      </c>
      <c r="AR19">
        <v>3.387</v>
      </c>
      <c r="AS19">
        <v>3.3015999999999996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391.34980961185067</v>
      </c>
      <c r="DN19">
        <v>13.690428182918239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212.00779567275788</v>
      </c>
      <c r="M20">
        <v>28.234447069411633</v>
      </c>
      <c r="N20">
        <v>36.241839014985537</v>
      </c>
      <c r="O20">
        <v>0</v>
      </c>
      <c r="P20">
        <v>41.875965351335935</v>
      </c>
      <c r="Q20">
        <v>3</v>
      </c>
      <c r="R20">
        <v>0</v>
      </c>
      <c r="S20">
        <v>4.004008394543547</v>
      </c>
      <c r="T20">
        <v>0</v>
      </c>
      <c r="U20">
        <v>25.698332015224157</v>
      </c>
      <c r="V20">
        <v>0</v>
      </c>
      <c r="W20">
        <v>5.0004304869442482</v>
      </c>
      <c r="X20">
        <v>9.9992016806722699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2.7224999999999993</v>
      </c>
      <c r="AG20">
        <v>0</v>
      </c>
      <c r="AH20">
        <v>6.9729600000000023</v>
      </c>
      <c r="AI20">
        <v>0</v>
      </c>
      <c r="AJ20">
        <v>0</v>
      </c>
      <c r="AK20">
        <v>15.76665</v>
      </c>
      <c r="AL20">
        <v>0</v>
      </c>
      <c r="AM20">
        <v>0</v>
      </c>
      <c r="AN20">
        <v>0.59302999999999995</v>
      </c>
      <c r="AO20">
        <v>0</v>
      </c>
      <c r="AP20">
        <v>1.1790797088936957</v>
      </c>
      <c r="AQ20">
        <v>0</v>
      </c>
      <c r="AR20">
        <v>3.387</v>
      </c>
      <c r="AS20">
        <v>3.3015999999999996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391.34980961185067</v>
      </c>
      <c r="DN20">
        <v>13.690428182918239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212.00779567275788</v>
      </c>
      <c r="M21">
        <v>28.234447069411633</v>
      </c>
      <c r="N21">
        <v>36.241839014985537</v>
      </c>
      <c r="O21">
        <v>0</v>
      </c>
      <c r="P21">
        <v>41.875146853732595</v>
      </c>
      <c r="Q21">
        <v>3</v>
      </c>
      <c r="R21">
        <v>0</v>
      </c>
      <c r="S21">
        <v>4.004008394543547</v>
      </c>
      <c r="T21">
        <v>0</v>
      </c>
      <c r="U21">
        <v>25.698332015224157</v>
      </c>
      <c r="V21">
        <v>0</v>
      </c>
      <c r="W21">
        <v>5.0004304869442482</v>
      </c>
      <c r="X21">
        <v>9.9992016806722699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2.7224999999999993</v>
      </c>
      <c r="AG21">
        <v>0</v>
      </c>
      <c r="AH21">
        <v>6.9729600000000023</v>
      </c>
      <c r="AI21">
        <v>0</v>
      </c>
      <c r="AJ21">
        <v>0</v>
      </c>
      <c r="AK21">
        <v>15.76665</v>
      </c>
      <c r="AL21">
        <v>0</v>
      </c>
      <c r="AM21">
        <v>0</v>
      </c>
      <c r="AN21">
        <v>0.59302999999999995</v>
      </c>
      <c r="AO21">
        <v>0</v>
      </c>
      <c r="AP21">
        <v>1.1790797088936957</v>
      </c>
      <c r="AQ21">
        <v>0</v>
      </c>
      <c r="AR21">
        <v>3.387</v>
      </c>
      <c r="AS21">
        <v>3.3015999999999996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391.34901879036124</v>
      </c>
      <c r="DN21">
        <v>13.690400506804416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212.00779567275788</v>
      </c>
      <c r="M22">
        <v>28.234447069411633</v>
      </c>
      <c r="N22">
        <v>36.241839014985537</v>
      </c>
      <c r="O22">
        <v>0</v>
      </c>
      <c r="P22">
        <v>41.875146853732595</v>
      </c>
      <c r="Q22">
        <v>3</v>
      </c>
      <c r="R22">
        <v>0</v>
      </c>
      <c r="S22">
        <v>4.004008394543547</v>
      </c>
      <c r="T22">
        <v>0</v>
      </c>
      <c r="U22">
        <v>25.698332015224157</v>
      </c>
      <c r="V22">
        <v>0</v>
      </c>
      <c r="W22">
        <v>5.0004304869442482</v>
      </c>
      <c r="X22">
        <v>9.9992016806722699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2.7224999999999993</v>
      </c>
      <c r="AG22">
        <v>0</v>
      </c>
      <c r="AH22">
        <v>6.9729600000000023</v>
      </c>
      <c r="AI22">
        <v>0</v>
      </c>
      <c r="AJ22">
        <v>0</v>
      </c>
      <c r="AK22">
        <v>15.76665</v>
      </c>
      <c r="AL22">
        <v>0</v>
      </c>
      <c r="AM22">
        <v>0</v>
      </c>
      <c r="AN22">
        <v>0.59302999999999995</v>
      </c>
      <c r="AO22">
        <v>0</v>
      </c>
      <c r="AP22">
        <v>1.1790797088936957</v>
      </c>
      <c r="AQ22">
        <v>0</v>
      </c>
      <c r="AR22">
        <v>3.387</v>
      </c>
      <c r="AS22">
        <v>3.3015999999999996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391.34901879036124</v>
      </c>
      <c r="DN22">
        <v>13.690400506804416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212.00779567275788</v>
      </c>
      <c r="M23">
        <v>28.234447069411633</v>
      </c>
      <c r="N23">
        <v>36.241839014985537</v>
      </c>
      <c r="O23">
        <v>0</v>
      </c>
      <c r="P23">
        <v>41.26375985869565</v>
      </c>
      <c r="Q23">
        <v>3</v>
      </c>
      <c r="R23">
        <v>0</v>
      </c>
      <c r="S23">
        <v>4.004008394543547</v>
      </c>
      <c r="T23">
        <v>0</v>
      </c>
      <c r="U23">
        <v>25.698332015224157</v>
      </c>
      <c r="V23">
        <v>0</v>
      </c>
      <c r="W23">
        <v>5.0004304869442482</v>
      </c>
      <c r="X23">
        <v>9.9992016806722699</v>
      </c>
      <c r="Y23">
        <v>0</v>
      </c>
      <c r="Z23">
        <v>0.33750000000000008</v>
      </c>
      <c r="AA23">
        <v>0</v>
      </c>
      <c r="AB23">
        <v>0</v>
      </c>
      <c r="AC23">
        <v>0</v>
      </c>
      <c r="AD23">
        <v>0.40529999999999999</v>
      </c>
      <c r="AE23">
        <v>5.0553984000000005</v>
      </c>
      <c r="AF23">
        <v>2.7224999999999993</v>
      </c>
      <c r="AG23">
        <v>0</v>
      </c>
      <c r="AH23">
        <v>6.9729600000000023</v>
      </c>
      <c r="AI23">
        <v>0</v>
      </c>
      <c r="AJ23">
        <v>0</v>
      </c>
      <c r="AK23">
        <v>15.76665</v>
      </c>
      <c r="AL23">
        <v>0</v>
      </c>
      <c r="AM23">
        <v>0</v>
      </c>
      <c r="AN23">
        <v>0.59302999999999995</v>
      </c>
      <c r="AO23">
        <v>0</v>
      </c>
      <c r="AP23">
        <v>1.1790797088936957</v>
      </c>
      <c r="AQ23">
        <v>0</v>
      </c>
      <c r="AR23">
        <v>3.387</v>
      </c>
      <c r="AS23">
        <v>3.3015999999999996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391.47598990560004</v>
      </c>
      <c r="DN23">
        <v>13.694842396528642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212.00779567275788</v>
      </c>
      <c r="M24">
        <v>28.234447069411633</v>
      </c>
      <c r="N24">
        <v>36.241839014985537</v>
      </c>
      <c r="O24">
        <v>0</v>
      </c>
      <c r="P24">
        <v>41.686524948811694</v>
      </c>
      <c r="Q24">
        <v>3</v>
      </c>
      <c r="R24">
        <v>12.996761053154497</v>
      </c>
      <c r="S24">
        <v>4.004008394543547</v>
      </c>
      <c r="T24">
        <v>0</v>
      </c>
      <c r="U24">
        <v>25.698332015224157</v>
      </c>
      <c r="V24">
        <v>5.5716390516039045</v>
      </c>
      <c r="W24">
        <v>12.999577706780261</v>
      </c>
      <c r="X24">
        <v>29.002034285714291</v>
      </c>
      <c r="Y24">
        <v>0</v>
      </c>
      <c r="Z24">
        <v>0.33750000000000008</v>
      </c>
      <c r="AA24">
        <v>0</v>
      </c>
      <c r="AB24">
        <v>4.0409200000000007</v>
      </c>
      <c r="AC24">
        <v>0</v>
      </c>
      <c r="AD24">
        <v>2.0670299999999999</v>
      </c>
      <c r="AE24">
        <v>5.0553984000000005</v>
      </c>
      <c r="AF24">
        <v>2.7224999999999993</v>
      </c>
      <c r="AG24">
        <v>0</v>
      </c>
      <c r="AH24">
        <v>13.074300000000004</v>
      </c>
      <c r="AI24">
        <v>0</v>
      </c>
      <c r="AJ24">
        <v>0</v>
      </c>
      <c r="AK24">
        <v>15.76665</v>
      </c>
      <c r="AL24">
        <v>0</v>
      </c>
      <c r="AM24">
        <v>0</v>
      </c>
      <c r="AN24">
        <v>0.59302999999999995</v>
      </c>
      <c r="AO24">
        <v>0</v>
      </c>
      <c r="AP24">
        <v>1.1790797088936957</v>
      </c>
      <c r="AQ24">
        <v>4.7745099999999994</v>
      </c>
      <c r="AR24">
        <v>3.387</v>
      </c>
      <c r="AS24">
        <v>3.3015999999999996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451.93271318698953</v>
      </c>
      <c r="DN24">
        <v>15.809764134891648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212.00779567275788</v>
      </c>
      <c r="M25">
        <v>28.234447069411633</v>
      </c>
      <c r="N25">
        <v>36.241839014985537</v>
      </c>
      <c r="O25">
        <v>0</v>
      </c>
      <c r="P25">
        <v>41.881387414708108</v>
      </c>
      <c r="Q25">
        <v>3</v>
      </c>
      <c r="R25">
        <v>4.1905758377558753</v>
      </c>
      <c r="S25">
        <v>4.004008394543547</v>
      </c>
      <c r="T25">
        <v>0</v>
      </c>
      <c r="U25">
        <v>25.698332015224157</v>
      </c>
      <c r="V25">
        <v>0</v>
      </c>
      <c r="W25">
        <v>12.998647374562427</v>
      </c>
      <c r="X25">
        <v>29.001744631444403</v>
      </c>
      <c r="Y25">
        <v>0</v>
      </c>
      <c r="Z25">
        <v>0.33750000000000008</v>
      </c>
      <c r="AA25">
        <v>0</v>
      </c>
      <c r="AB25">
        <v>4.0409200000000007</v>
      </c>
      <c r="AC25">
        <v>0</v>
      </c>
      <c r="AD25">
        <v>2.7965700000000004</v>
      </c>
      <c r="AE25">
        <v>5.0553984000000005</v>
      </c>
      <c r="AF25">
        <v>2.7224999999999993</v>
      </c>
      <c r="AG25">
        <v>0</v>
      </c>
      <c r="AH25">
        <v>17.432400000000001</v>
      </c>
      <c r="AI25">
        <v>0</v>
      </c>
      <c r="AJ25">
        <v>0</v>
      </c>
      <c r="AK25">
        <v>15.76665</v>
      </c>
      <c r="AL25">
        <v>0</v>
      </c>
      <c r="AM25">
        <v>0</v>
      </c>
      <c r="AN25">
        <v>0.59302999999999995</v>
      </c>
      <c r="AO25">
        <v>0</v>
      </c>
      <c r="AP25">
        <v>1.1790797088936957</v>
      </c>
      <c r="AQ25">
        <v>4.7745099999999994</v>
      </c>
      <c r="AR25">
        <v>3.387</v>
      </c>
      <c r="AS25">
        <v>3.3015999999999996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443.14363433317425</v>
      </c>
      <c r="DN25">
        <v>15.502301201113099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212.00779567275788</v>
      </c>
      <c r="M26">
        <v>28.234447069411633</v>
      </c>
      <c r="N26">
        <v>36.241839014985537</v>
      </c>
      <c r="O26">
        <v>0</v>
      </c>
      <c r="P26">
        <v>41.881387414708108</v>
      </c>
      <c r="Q26">
        <v>3</v>
      </c>
      <c r="R26">
        <v>3.9950831146106736</v>
      </c>
      <c r="S26">
        <v>4.004008394543547</v>
      </c>
      <c r="T26">
        <v>0</v>
      </c>
      <c r="U26">
        <v>25.698332015224157</v>
      </c>
      <c r="V26">
        <v>0</v>
      </c>
      <c r="W26">
        <v>12.998647374562427</v>
      </c>
      <c r="X26">
        <v>29.001744631444403</v>
      </c>
      <c r="Y26">
        <v>0</v>
      </c>
      <c r="Z26">
        <v>0.33750000000000008</v>
      </c>
      <c r="AA26">
        <v>2.1568172249701112</v>
      </c>
      <c r="AB26">
        <v>4.0409200000000007</v>
      </c>
      <c r="AC26">
        <v>0</v>
      </c>
      <c r="AD26">
        <v>5.5931399999999991</v>
      </c>
      <c r="AE26">
        <v>10.110796800000001</v>
      </c>
      <c r="AF26">
        <v>5.4449999999999985</v>
      </c>
      <c r="AG26">
        <v>0</v>
      </c>
      <c r="AH26">
        <v>23.243200000000005</v>
      </c>
      <c r="AI26">
        <v>1.1718000000000002</v>
      </c>
      <c r="AJ26">
        <v>0</v>
      </c>
      <c r="AK26">
        <v>15.76665</v>
      </c>
      <c r="AL26">
        <v>0</v>
      </c>
      <c r="AM26">
        <v>1.5950999999999997</v>
      </c>
      <c r="AN26">
        <v>0.59302999999999995</v>
      </c>
      <c r="AO26">
        <v>0</v>
      </c>
      <c r="AP26">
        <v>1.1790797088936957</v>
      </c>
      <c r="AQ26">
        <v>9.5490199999999987</v>
      </c>
      <c r="AR26">
        <v>3.387</v>
      </c>
      <c r="AS26">
        <v>4.1269999999999998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468.95407563724029</v>
      </c>
      <c r="DN26">
        <v>16.405262798871917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212.00779567275788</v>
      </c>
      <c r="M27">
        <v>28.234447069411633</v>
      </c>
      <c r="N27">
        <v>36.241839014985537</v>
      </c>
      <c r="O27">
        <v>0</v>
      </c>
      <c r="P27">
        <v>41.881387414708108</v>
      </c>
      <c r="Q27">
        <v>3</v>
      </c>
      <c r="R27">
        <v>3.9950831146106736</v>
      </c>
      <c r="S27">
        <v>4.004008394543547</v>
      </c>
      <c r="T27">
        <v>0</v>
      </c>
      <c r="U27">
        <v>25.698332015224157</v>
      </c>
      <c r="V27">
        <v>0</v>
      </c>
      <c r="W27">
        <v>12.998647374562427</v>
      </c>
      <c r="X27">
        <v>29.001744631444403</v>
      </c>
      <c r="Y27">
        <v>0</v>
      </c>
      <c r="Z27">
        <v>1.0125</v>
      </c>
      <c r="AA27">
        <v>4.3136344499402224</v>
      </c>
      <c r="AB27">
        <v>8.0818400000000015</v>
      </c>
      <c r="AC27">
        <v>0.78140000000000009</v>
      </c>
      <c r="AD27">
        <v>8.3897099999999991</v>
      </c>
      <c r="AE27">
        <v>15.166195200000001</v>
      </c>
      <c r="AF27">
        <v>5.4449999999999985</v>
      </c>
      <c r="AG27">
        <v>0</v>
      </c>
      <c r="AH27">
        <v>29.054000000000006</v>
      </c>
      <c r="AI27">
        <v>5.0168663999999996</v>
      </c>
      <c r="AJ27">
        <v>0</v>
      </c>
      <c r="AK27">
        <v>15.76665</v>
      </c>
      <c r="AL27">
        <v>0</v>
      </c>
      <c r="AM27">
        <v>3.2392799999999999</v>
      </c>
      <c r="AN27">
        <v>0.59302999999999995</v>
      </c>
      <c r="AO27">
        <v>0</v>
      </c>
      <c r="AP27">
        <v>1.3755929937093121</v>
      </c>
      <c r="AQ27">
        <v>14.323529999999996</v>
      </c>
      <c r="AR27">
        <v>15.241500000000006</v>
      </c>
      <c r="AS27">
        <v>7.5936800000000009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514.4604455985816</v>
      </c>
      <c r="DN27">
        <v>17.99724814731622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212.00779567275788</v>
      </c>
      <c r="M28">
        <v>28.234447069411633</v>
      </c>
      <c r="N28">
        <v>36.241839014985537</v>
      </c>
      <c r="O28">
        <v>0</v>
      </c>
      <c r="P28">
        <v>41.881387414708108</v>
      </c>
      <c r="Q28">
        <v>3</v>
      </c>
      <c r="R28">
        <v>3.9950831146106736</v>
      </c>
      <c r="S28">
        <v>4.004008394543547</v>
      </c>
      <c r="T28">
        <v>0</v>
      </c>
      <c r="U28">
        <v>25.698332015224157</v>
      </c>
      <c r="V28">
        <v>0</v>
      </c>
      <c r="W28">
        <v>12.998647374562427</v>
      </c>
      <c r="X28">
        <v>29.001744631444403</v>
      </c>
      <c r="Y28">
        <v>0</v>
      </c>
      <c r="Z28">
        <v>6.0021000000000013</v>
      </c>
      <c r="AA28">
        <v>7.997187463372323</v>
      </c>
      <c r="AB28">
        <v>12.122760000000001</v>
      </c>
      <c r="AC28">
        <v>5.9445005000000002</v>
      </c>
      <c r="AD28">
        <v>11.2122192</v>
      </c>
      <c r="AE28">
        <v>15.166195200000001</v>
      </c>
      <c r="AF28">
        <v>9.0749999999999975</v>
      </c>
      <c r="AG28">
        <v>0</v>
      </c>
      <c r="AH28">
        <v>40.67560000000001</v>
      </c>
      <c r="AI28">
        <v>5.0168663999999996</v>
      </c>
      <c r="AJ28">
        <v>0</v>
      </c>
      <c r="AK28">
        <v>15.76665</v>
      </c>
      <c r="AL28">
        <v>0</v>
      </c>
      <c r="AM28">
        <v>4.8491039999999996</v>
      </c>
      <c r="AN28">
        <v>0.59302999999999995</v>
      </c>
      <c r="AO28">
        <v>0</v>
      </c>
      <c r="AP28">
        <v>1.3755929937093121</v>
      </c>
      <c r="AQ28">
        <v>19.098040000000001</v>
      </c>
      <c r="AR28">
        <v>15.241500000000006</v>
      </c>
      <c r="AS28">
        <v>7.5936800000000009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555.36503512824549</v>
      </c>
      <c r="DN28">
        <v>19.428275331084429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212.00779567275788</v>
      </c>
      <c r="M29">
        <v>28.234447069411633</v>
      </c>
      <c r="N29">
        <v>36.241839014985537</v>
      </c>
      <c r="O29">
        <v>0</v>
      </c>
      <c r="P29">
        <v>41.881387414708108</v>
      </c>
      <c r="Q29">
        <v>3</v>
      </c>
      <c r="R29">
        <v>3.9950831146106736</v>
      </c>
      <c r="S29">
        <v>4.004008394543547</v>
      </c>
      <c r="T29">
        <v>0</v>
      </c>
      <c r="U29">
        <v>25.698332015224157</v>
      </c>
      <c r="V29">
        <v>0</v>
      </c>
      <c r="W29">
        <v>12.998647374562427</v>
      </c>
      <c r="X29">
        <v>29.001744631444403</v>
      </c>
      <c r="Y29">
        <v>0</v>
      </c>
      <c r="Z29">
        <v>6.0021000000000013</v>
      </c>
      <c r="AA29">
        <v>12.116950702079279</v>
      </c>
      <c r="AB29">
        <v>12.122760000000001</v>
      </c>
      <c r="AC29">
        <v>5.9445005000000002</v>
      </c>
      <c r="AD29">
        <v>11.2122192</v>
      </c>
      <c r="AE29">
        <v>15.166195200000001</v>
      </c>
      <c r="AF29">
        <v>9.0749999999999975</v>
      </c>
      <c r="AG29">
        <v>0</v>
      </c>
      <c r="AH29">
        <v>40.67560000000001</v>
      </c>
      <c r="AI29">
        <v>5.0168663999999996</v>
      </c>
      <c r="AJ29">
        <v>0</v>
      </c>
      <c r="AK29">
        <v>15.76665</v>
      </c>
      <c r="AL29">
        <v>0</v>
      </c>
      <c r="AM29">
        <v>4.8491039999999996</v>
      </c>
      <c r="AN29">
        <v>0.59302999999999995</v>
      </c>
      <c r="AO29">
        <v>0</v>
      </c>
      <c r="AP29">
        <v>1.3755929937093121</v>
      </c>
      <c r="AQ29">
        <v>19.098040000000001</v>
      </c>
      <c r="AR29">
        <v>3.387</v>
      </c>
      <c r="AS29">
        <v>7.5936800000000009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547.89163916157884</v>
      </c>
      <c r="DN29">
        <v>19.166934536458044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212.00144766430483</v>
      </c>
      <c r="M30">
        <v>28.234447069411633</v>
      </c>
      <c r="N30">
        <v>36.241839014985537</v>
      </c>
      <c r="O30">
        <v>0</v>
      </c>
      <c r="P30">
        <v>41.881387414708108</v>
      </c>
      <c r="Q30">
        <v>3</v>
      </c>
      <c r="R30">
        <v>3.9981398520084563</v>
      </c>
      <c r="S30">
        <v>4.004008394543547</v>
      </c>
      <c r="T30">
        <v>0</v>
      </c>
      <c r="U30">
        <v>25.698332015224157</v>
      </c>
      <c r="V30">
        <v>0</v>
      </c>
      <c r="W30">
        <v>12.998647374562427</v>
      </c>
      <c r="X30">
        <v>29.001744631444403</v>
      </c>
      <c r="Y30">
        <v>0</v>
      </c>
      <c r="Z30">
        <v>6.0021000000000013</v>
      </c>
      <c r="AA30">
        <v>12.116950702079279</v>
      </c>
      <c r="AB30">
        <v>12.122760000000001</v>
      </c>
      <c r="AC30">
        <v>5.9445005000000002</v>
      </c>
      <c r="AD30">
        <v>11.2122192</v>
      </c>
      <c r="AE30">
        <v>15.166195200000001</v>
      </c>
      <c r="AF30">
        <v>9.0749999999999975</v>
      </c>
      <c r="AG30">
        <v>0</v>
      </c>
      <c r="AH30">
        <v>40.67560000000001</v>
      </c>
      <c r="AI30">
        <v>5.0168663999999996</v>
      </c>
      <c r="AJ30">
        <v>0</v>
      </c>
      <c r="AK30">
        <v>15.76665</v>
      </c>
      <c r="AL30">
        <v>0</v>
      </c>
      <c r="AM30">
        <v>4.8491039999999996</v>
      </c>
      <c r="AN30">
        <v>0.59302999999999995</v>
      </c>
      <c r="AO30">
        <v>0</v>
      </c>
      <c r="AP30">
        <v>1.3755929937093121</v>
      </c>
      <c r="AQ30">
        <v>19.098040000000001</v>
      </c>
      <c r="AR30">
        <v>3.387</v>
      </c>
      <c r="AS30">
        <v>7.5936800000000009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547.88845913140494</v>
      </c>
      <c r="DN30">
        <v>19.166823295576677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212.00779567275788</v>
      </c>
      <c r="M31">
        <v>28.234447069411633</v>
      </c>
      <c r="N31">
        <v>36.241839014985537</v>
      </c>
      <c r="O31">
        <v>0</v>
      </c>
      <c r="P31">
        <v>41.881387414708108</v>
      </c>
      <c r="Q31">
        <v>3</v>
      </c>
      <c r="R31">
        <v>3.9950831146106736</v>
      </c>
      <c r="S31">
        <v>4.004008394543547</v>
      </c>
      <c r="T31">
        <v>0</v>
      </c>
      <c r="U31">
        <v>25.698332015224157</v>
      </c>
      <c r="V31">
        <v>0</v>
      </c>
      <c r="W31">
        <v>12.998647374562427</v>
      </c>
      <c r="X31">
        <v>29.001744631444403</v>
      </c>
      <c r="Y31">
        <v>0</v>
      </c>
      <c r="Z31">
        <v>6.0021000000000013</v>
      </c>
      <c r="AA31">
        <v>12.116950702079279</v>
      </c>
      <c r="AB31">
        <v>12.122760000000001</v>
      </c>
      <c r="AC31">
        <v>5.9445005000000002</v>
      </c>
      <c r="AD31">
        <v>11.2122192</v>
      </c>
      <c r="AE31">
        <v>15.166195200000001</v>
      </c>
      <c r="AF31">
        <v>9.0749999999999975</v>
      </c>
      <c r="AG31">
        <v>0</v>
      </c>
      <c r="AH31">
        <v>40.67560000000001</v>
      </c>
      <c r="AI31">
        <v>5.0168663999999996</v>
      </c>
      <c r="AJ31">
        <v>0</v>
      </c>
      <c r="AK31">
        <v>15.76665</v>
      </c>
      <c r="AL31">
        <v>0</v>
      </c>
      <c r="AM31">
        <v>4.8491039999999996</v>
      </c>
      <c r="AN31">
        <v>0.59302999999999995</v>
      </c>
      <c r="AO31">
        <v>0</v>
      </c>
      <c r="AP31">
        <v>1.3755929937093121</v>
      </c>
      <c r="AQ31">
        <v>19.098040000000001</v>
      </c>
      <c r="AR31">
        <v>4.4031000000000011</v>
      </c>
      <c r="AS31">
        <v>7.5936800000000009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548.8733948588615</v>
      </c>
      <c r="DN31">
        <v>19.201278839175437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212.00779567275788</v>
      </c>
      <c r="M32">
        <v>28.234447069411633</v>
      </c>
      <c r="N32">
        <v>36.241839014985537</v>
      </c>
      <c r="O32">
        <v>0</v>
      </c>
      <c r="P32">
        <v>41.881387414708108</v>
      </c>
      <c r="Q32">
        <v>3</v>
      </c>
      <c r="R32">
        <v>3.9950831146106736</v>
      </c>
      <c r="S32">
        <v>4.004008394543547</v>
      </c>
      <c r="T32">
        <v>0</v>
      </c>
      <c r="U32">
        <v>25.698332015224157</v>
      </c>
      <c r="V32">
        <v>0</v>
      </c>
      <c r="W32">
        <v>12.998647374562427</v>
      </c>
      <c r="X32">
        <v>29.001744631444403</v>
      </c>
      <c r="Y32">
        <v>0</v>
      </c>
      <c r="Z32">
        <v>6.0021000000000013</v>
      </c>
      <c r="AA32">
        <v>7.997187463372323</v>
      </c>
      <c r="AB32">
        <v>12.122760000000001</v>
      </c>
      <c r="AC32">
        <v>5.9445005000000002</v>
      </c>
      <c r="AD32">
        <v>5.5931399999999991</v>
      </c>
      <c r="AE32">
        <v>15.166195200000001</v>
      </c>
      <c r="AF32">
        <v>9.0749999999999975</v>
      </c>
      <c r="AG32">
        <v>0</v>
      </c>
      <c r="AH32">
        <v>40.67560000000001</v>
      </c>
      <c r="AI32">
        <v>5.0168663999999996</v>
      </c>
      <c r="AJ32">
        <v>0</v>
      </c>
      <c r="AK32">
        <v>15.76665</v>
      </c>
      <c r="AL32">
        <v>0</v>
      </c>
      <c r="AM32">
        <v>4.8491039999999996</v>
      </c>
      <c r="AN32">
        <v>0.59302999999999995</v>
      </c>
      <c r="AO32">
        <v>0</v>
      </c>
      <c r="AP32">
        <v>1.3755929937093121</v>
      </c>
      <c r="AQ32">
        <v>19.098040000000001</v>
      </c>
      <c r="AR32">
        <v>4.4031000000000011</v>
      </c>
      <c r="AS32">
        <v>7.5936800000000009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539.46381865550552</v>
      </c>
      <c r="DN32">
        <v>18.872012603824523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212.00293788323117</v>
      </c>
      <c r="M33">
        <v>28.234447069411633</v>
      </c>
      <c r="N33">
        <v>36.241839014985537</v>
      </c>
      <c r="O33">
        <v>0</v>
      </c>
      <c r="P33">
        <v>41.881387414708108</v>
      </c>
      <c r="Q33">
        <v>3</v>
      </c>
      <c r="R33">
        <v>3.9950831146106736</v>
      </c>
      <c r="S33">
        <v>4.004008394543547</v>
      </c>
      <c r="T33">
        <v>0</v>
      </c>
      <c r="U33">
        <v>25.698332015224157</v>
      </c>
      <c r="V33">
        <v>0</v>
      </c>
      <c r="W33">
        <v>12.999703007107707</v>
      </c>
      <c r="X33">
        <v>29.001744631444403</v>
      </c>
      <c r="Y33">
        <v>0</v>
      </c>
      <c r="Z33">
        <v>2.0007000000000006</v>
      </c>
      <c r="AA33">
        <v>4.1197632387069545</v>
      </c>
      <c r="AB33">
        <v>12.122760000000001</v>
      </c>
      <c r="AC33">
        <v>5.9445005000000002</v>
      </c>
      <c r="AD33">
        <v>2.7965700000000004</v>
      </c>
      <c r="AE33">
        <v>15.166195200000001</v>
      </c>
      <c r="AF33">
        <v>9.0749999999999975</v>
      </c>
      <c r="AG33">
        <v>0</v>
      </c>
      <c r="AH33">
        <v>40.67560000000001</v>
      </c>
      <c r="AI33">
        <v>1.1718000000000002</v>
      </c>
      <c r="AJ33">
        <v>0</v>
      </c>
      <c r="AK33">
        <v>15.76665</v>
      </c>
      <c r="AL33">
        <v>0</v>
      </c>
      <c r="AM33">
        <v>4.8491039999999996</v>
      </c>
      <c r="AN33">
        <v>0.59302999999999995</v>
      </c>
      <c r="AO33">
        <v>0</v>
      </c>
      <c r="AP33">
        <v>1.1790797088936957</v>
      </c>
      <c r="AQ33">
        <v>19.098040000000001</v>
      </c>
      <c r="AR33">
        <v>4.4031000000000011</v>
      </c>
      <c r="AS33">
        <v>3.7142999999999997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521.49244729962345</v>
      </c>
      <c r="DN33">
        <v>18.24322789324415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212.00293788323117</v>
      </c>
      <c r="M34">
        <v>28.234447069411633</v>
      </c>
      <c r="N34">
        <v>36.241839014985537</v>
      </c>
      <c r="O34">
        <v>0</v>
      </c>
      <c r="P34">
        <v>41.881387414708108</v>
      </c>
      <c r="Q34">
        <v>3</v>
      </c>
      <c r="R34">
        <v>13.003958341608739</v>
      </c>
      <c r="S34">
        <v>4.004008394543547</v>
      </c>
      <c r="T34">
        <v>0</v>
      </c>
      <c r="U34">
        <v>25.698332015224157</v>
      </c>
      <c r="V34">
        <v>5.5661200305810397</v>
      </c>
      <c r="W34">
        <v>12.999703007107707</v>
      </c>
      <c r="X34">
        <v>29.001744631444403</v>
      </c>
      <c r="Y34">
        <v>0</v>
      </c>
      <c r="Z34">
        <v>0</v>
      </c>
      <c r="AA34">
        <v>0</v>
      </c>
      <c r="AB34">
        <v>8.0818400000000015</v>
      </c>
      <c r="AC34">
        <v>0</v>
      </c>
      <c r="AD34">
        <v>0</v>
      </c>
      <c r="AE34">
        <v>10.076159999999998</v>
      </c>
      <c r="AF34">
        <v>5.7475000000000005</v>
      </c>
      <c r="AG34">
        <v>0</v>
      </c>
      <c r="AH34">
        <v>29.054000000000006</v>
      </c>
      <c r="AI34">
        <v>0</v>
      </c>
      <c r="AJ34">
        <v>0</v>
      </c>
      <c r="AK34">
        <v>15.76665</v>
      </c>
      <c r="AL34">
        <v>0</v>
      </c>
      <c r="AM34">
        <v>3.2392799999999999</v>
      </c>
      <c r="AN34">
        <v>0.59302999999999995</v>
      </c>
      <c r="AO34">
        <v>0</v>
      </c>
      <c r="AP34">
        <v>1.1790797088936957</v>
      </c>
      <c r="AQ34">
        <v>19.098040000000001</v>
      </c>
      <c r="AR34">
        <v>4.4031000000000011</v>
      </c>
      <c r="AS34">
        <v>2.8889000000000005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494.46443194588454</v>
      </c>
      <c r="DN34">
        <v>17.297625565855252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212.00217420242268</v>
      </c>
      <c r="M35">
        <v>28.234447069411633</v>
      </c>
      <c r="N35">
        <v>36.241839014985537</v>
      </c>
      <c r="O35">
        <v>0</v>
      </c>
      <c r="P35">
        <v>41.881387414708108</v>
      </c>
      <c r="Q35">
        <v>3</v>
      </c>
      <c r="R35">
        <v>3.9950831146106736</v>
      </c>
      <c r="S35">
        <v>4.004008394543547</v>
      </c>
      <c r="T35">
        <v>0</v>
      </c>
      <c r="U35">
        <v>25.698332015224157</v>
      </c>
      <c r="V35">
        <v>0</v>
      </c>
      <c r="W35">
        <v>12.999703007107707</v>
      </c>
      <c r="X35">
        <v>29.001744631444403</v>
      </c>
      <c r="Y35">
        <v>0</v>
      </c>
      <c r="Z35">
        <v>0</v>
      </c>
      <c r="AA35">
        <v>0</v>
      </c>
      <c r="AB35">
        <v>8.0818400000000015</v>
      </c>
      <c r="AC35">
        <v>0</v>
      </c>
      <c r="AD35">
        <v>0</v>
      </c>
      <c r="AE35">
        <v>5.038079999999999</v>
      </c>
      <c r="AF35">
        <v>3.0249999999999995</v>
      </c>
      <c r="AG35">
        <v>0</v>
      </c>
      <c r="AH35">
        <v>23.243200000000005</v>
      </c>
      <c r="AI35">
        <v>0</v>
      </c>
      <c r="AJ35">
        <v>0</v>
      </c>
      <c r="AK35">
        <v>15.76665</v>
      </c>
      <c r="AL35">
        <v>0</v>
      </c>
      <c r="AM35">
        <v>1.6196399999999997</v>
      </c>
      <c r="AN35">
        <v>0.59302999999999995</v>
      </c>
      <c r="AO35">
        <v>0</v>
      </c>
      <c r="AP35">
        <v>1.1790797088936957</v>
      </c>
      <c r="AQ35">
        <v>19.098040000000001</v>
      </c>
      <c r="AR35">
        <v>4.4031000000000011</v>
      </c>
      <c r="AS35">
        <v>2.8889000000000005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465.70376993341102</v>
      </c>
      <c r="DN35">
        <v>16.29150863994105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212.00217420242268</v>
      </c>
      <c r="M36">
        <v>28.234447069411633</v>
      </c>
      <c r="N36">
        <v>36.241839014985537</v>
      </c>
      <c r="O36">
        <v>0</v>
      </c>
      <c r="P36">
        <v>41.881387414708108</v>
      </c>
      <c r="Q36">
        <v>3</v>
      </c>
      <c r="R36">
        <v>3.9962753751103266</v>
      </c>
      <c r="S36">
        <v>4.004008394543547</v>
      </c>
      <c r="T36">
        <v>0</v>
      </c>
      <c r="U36">
        <v>25.698332015224157</v>
      </c>
      <c r="V36">
        <v>0</v>
      </c>
      <c r="W36">
        <v>12.999703007107707</v>
      </c>
      <c r="X36">
        <v>29.001744631444403</v>
      </c>
      <c r="Y36">
        <v>0</v>
      </c>
      <c r="Z36">
        <v>0</v>
      </c>
      <c r="AA36">
        <v>0</v>
      </c>
      <c r="AB36">
        <v>4.0409200000000007</v>
      </c>
      <c r="AC36">
        <v>0</v>
      </c>
      <c r="AD36">
        <v>0</v>
      </c>
      <c r="AE36">
        <v>5.038079999999999</v>
      </c>
      <c r="AF36">
        <v>2.7224999999999993</v>
      </c>
      <c r="AG36">
        <v>0</v>
      </c>
      <c r="AH36">
        <v>17.722940000000005</v>
      </c>
      <c r="AI36">
        <v>0</v>
      </c>
      <c r="AJ36">
        <v>0</v>
      </c>
      <c r="AK36">
        <v>15.76665</v>
      </c>
      <c r="AL36">
        <v>0</v>
      </c>
      <c r="AM36">
        <v>0</v>
      </c>
      <c r="AN36">
        <v>0.59302999999999995</v>
      </c>
      <c r="AO36">
        <v>0</v>
      </c>
      <c r="AP36">
        <v>1.1790797088936957</v>
      </c>
      <c r="AQ36">
        <v>14.323529999999996</v>
      </c>
      <c r="AR36">
        <v>4.4031000000000011</v>
      </c>
      <c r="AS36">
        <v>2.8889000000000005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449.99660663051208</v>
      </c>
      <c r="DN36">
        <v>15.742034203339744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212.00217420242268</v>
      </c>
      <c r="M37">
        <v>28.234447069411633</v>
      </c>
      <c r="N37">
        <v>36.241839014985537</v>
      </c>
      <c r="O37">
        <v>0</v>
      </c>
      <c r="P37">
        <v>40.040007930214109</v>
      </c>
      <c r="Q37">
        <v>3</v>
      </c>
      <c r="R37">
        <v>3.9962753751103266</v>
      </c>
      <c r="S37">
        <v>4.004008394543547</v>
      </c>
      <c r="T37">
        <v>0</v>
      </c>
      <c r="U37">
        <v>25.698332015224157</v>
      </c>
      <c r="V37">
        <v>0</v>
      </c>
      <c r="W37">
        <v>12.999703007107707</v>
      </c>
      <c r="X37">
        <v>29.001744631444403</v>
      </c>
      <c r="Y37">
        <v>0</v>
      </c>
      <c r="Z37">
        <v>0</v>
      </c>
      <c r="AA37">
        <v>0</v>
      </c>
      <c r="AB37">
        <v>4.0409200000000007</v>
      </c>
      <c r="AC37">
        <v>0</v>
      </c>
      <c r="AD37">
        <v>0</v>
      </c>
      <c r="AE37">
        <v>5.038079999999999</v>
      </c>
      <c r="AF37">
        <v>2.7224999999999993</v>
      </c>
      <c r="AG37">
        <v>0</v>
      </c>
      <c r="AH37">
        <v>13.510110000000001</v>
      </c>
      <c r="AI37">
        <v>0</v>
      </c>
      <c r="AJ37">
        <v>0</v>
      </c>
      <c r="AK37">
        <v>15.76665</v>
      </c>
      <c r="AL37">
        <v>0</v>
      </c>
      <c r="AM37">
        <v>0</v>
      </c>
      <c r="AN37">
        <v>0.59302999999999995</v>
      </c>
      <c r="AO37">
        <v>0</v>
      </c>
      <c r="AP37">
        <v>1.1790797088936957</v>
      </c>
      <c r="AQ37">
        <v>13.530999999999999</v>
      </c>
      <c r="AR37">
        <v>15.241500000000006</v>
      </c>
      <c r="AS37">
        <v>2.8889000000000005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453.85334911262134</v>
      </c>
      <c r="DN37">
        <v>15.876952236736486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212.00217420242268</v>
      </c>
      <c r="M38">
        <v>28.234447069411633</v>
      </c>
      <c r="N38">
        <v>36.241839014985537</v>
      </c>
      <c r="O38">
        <v>0</v>
      </c>
      <c r="P38">
        <v>40.040007930214109</v>
      </c>
      <c r="Q38">
        <v>3</v>
      </c>
      <c r="R38">
        <v>3.9962753751103266</v>
      </c>
      <c r="S38">
        <v>4.004008394543547</v>
      </c>
      <c r="T38">
        <v>0</v>
      </c>
      <c r="U38">
        <v>25.698332015224157</v>
      </c>
      <c r="V38">
        <v>0</v>
      </c>
      <c r="W38">
        <v>12.999703007107707</v>
      </c>
      <c r="X38">
        <v>29.001744631444403</v>
      </c>
      <c r="Y38">
        <v>0</v>
      </c>
      <c r="Z38">
        <v>0</v>
      </c>
      <c r="AA38">
        <v>0</v>
      </c>
      <c r="AB38">
        <v>4.0409200000000007</v>
      </c>
      <c r="AC38">
        <v>0</v>
      </c>
      <c r="AD38">
        <v>0</v>
      </c>
      <c r="AE38">
        <v>5.038079999999999</v>
      </c>
      <c r="AF38">
        <v>2.7224999999999993</v>
      </c>
      <c r="AG38">
        <v>0</v>
      </c>
      <c r="AH38">
        <v>7.1182299999999996</v>
      </c>
      <c r="AI38">
        <v>0</v>
      </c>
      <c r="AJ38">
        <v>0</v>
      </c>
      <c r="AK38">
        <v>15.76665</v>
      </c>
      <c r="AL38">
        <v>0</v>
      </c>
      <c r="AM38">
        <v>0</v>
      </c>
      <c r="AN38">
        <v>0.59302999999999995</v>
      </c>
      <c r="AO38">
        <v>0</v>
      </c>
      <c r="AP38">
        <v>1.1790797088936957</v>
      </c>
      <c r="AQ38">
        <v>11.597999999999997</v>
      </c>
      <c r="AR38">
        <v>15.241500000000006</v>
      </c>
      <c r="AS38">
        <v>2.8889000000000005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445.80984999526123</v>
      </c>
      <c r="DN38">
        <v>15.595571354096565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212.00217420242268</v>
      </c>
      <c r="M39">
        <v>28.234447069411633</v>
      </c>
      <c r="N39">
        <v>36.241839014985537</v>
      </c>
      <c r="O39">
        <v>0</v>
      </c>
      <c r="P39">
        <v>40.040007930214109</v>
      </c>
      <c r="Q39">
        <v>3</v>
      </c>
      <c r="R39">
        <v>3.9962753751103266</v>
      </c>
      <c r="S39">
        <v>4.004008394543547</v>
      </c>
      <c r="T39">
        <v>0</v>
      </c>
      <c r="U39">
        <v>25.698332015224157</v>
      </c>
      <c r="V39">
        <v>0</v>
      </c>
      <c r="W39">
        <v>12.999703007107707</v>
      </c>
      <c r="X39">
        <v>29.001744631444403</v>
      </c>
      <c r="Y39">
        <v>0</v>
      </c>
      <c r="Z39">
        <v>0</v>
      </c>
      <c r="AA39">
        <v>0</v>
      </c>
      <c r="AB39">
        <v>4.0409200000000007</v>
      </c>
      <c r="AC39">
        <v>0</v>
      </c>
      <c r="AD39">
        <v>0</v>
      </c>
      <c r="AE39">
        <v>5.038079999999999</v>
      </c>
      <c r="AF39">
        <v>2.7224999999999993</v>
      </c>
      <c r="AG39">
        <v>0</v>
      </c>
      <c r="AH39">
        <v>0</v>
      </c>
      <c r="AI39">
        <v>0</v>
      </c>
      <c r="AJ39">
        <v>0</v>
      </c>
      <c r="AK39">
        <v>15.76665</v>
      </c>
      <c r="AL39">
        <v>0</v>
      </c>
      <c r="AM39">
        <v>0</v>
      </c>
      <c r="AN39">
        <v>0.59302999999999995</v>
      </c>
      <c r="AO39">
        <v>0</v>
      </c>
      <c r="AP39">
        <v>1.1790797088936957</v>
      </c>
      <c r="AQ39">
        <v>9.5490199999999987</v>
      </c>
      <c r="AR39">
        <v>5.0805000000000016</v>
      </c>
      <c r="AS39">
        <v>4.952399999999999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429.12868710121234</v>
      </c>
      <c r="DN39">
        <v>15.012024248145501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212.00217420242268</v>
      </c>
      <c r="M40">
        <v>28.234447069411633</v>
      </c>
      <c r="N40">
        <v>36.241839014985537</v>
      </c>
      <c r="O40">
        <v>0</v>
      </c>
      <c r="P40">
        <v>40.040007930214109</v>
      </c>
      <c r="Q40">
        <v>3</v>
      </c>
      <c r="R40">
        <v>3.9962753751103266</v>
      </c>
      <c r="S40">
        <v>4.004008394543547</v>
      </c>
      <c r="T40">
        <v>0</v>
      </c>
      <c r="U40">
        <v>25.698332015224157</v>
      </c>
      <c r="V40">
        <v>0</v>
      </c>
      <c r="W40">
        <v>12.999703007107707</v>
      </c>
      <c r="X40">
        <v>29.001744631444403</v>
      </c>
      <c r="Y40">
        <v>0</v>
      </c>
      <c r="Z40">
        <v>0</v>
      </c>
      <c r="AA40">
        <v>0</v>
      </c>
      <c r="AB40">
        <v>4.0409200000000007</v>
      </c>
      <c r="AC40">
        <v>0</v>
      </c>
      <c r="AD40">
        <v>0</v>
      </c>
      <c r="AE40">
        <v>5.038079999999999</v>
      </c>
      <c r="AF40">
        <v>2.7224999999999993</v>
      </c>
      <c r="AG40">
        <v>0</v>
      </c>
      <c r="AH40">
        <v>0</v>
      </c>
      <c r="AI40">
        <v>0</v>
      </c>
      <c r="AJ40">
        <v>0</v>
      </c>
      <c r="AK40">
        <v>15.76665</v>
      </c>
      <c r="AL40">
        <v>0</v>
      </c>
      <c r="AM40">
        <v>0</v>
      </c>
      <c r="AN40">
        <v>0.59302999999999995</v>
      </c>
      <c r="AO40">
        <v>0</v>
      </c>
      <c r="AP40">
        <v>1.1790797088936957</v>
      </c>
      <c r="AQ40">
        <v>4.7745099999999994</v>
      </c>
      <c r="AR40">
        <v>5.0805000000000016</v>
      </c>
      <c r="AS40">
        <v>4.952399999999999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424.51555560057744</v>
      </c>
      <c r="DN40">
        <v>14.850645748780419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212.00217420242268</v>
      </c>
      <c r="M41">
        <v>28.234447069411633</v>
      </c>
      <c r="N41">
        <v>36.241839014985537</v>
      </c>
      <c r="O41">
        <v>0</v>
      </c>
      <c r="P41">
        <v>40.040007930214109</v>
      </c>
      <c r="Q41">
        <v>3</v>
      </c>
      <c r="R41">
        <v>3.9962753751103266</v>
      </c>
      <c r="S41">
        <v>4.004008394543547</v>
      </c>
      <c r="T41">
        <v>0</v>
      </c>
      <c r="U41">
        <v>25.698332015224157</v>
      </c>
      <c r="V41">
        <v>0</v>
      </c>
      <c r="W41">
        <v>12.998647374562427</v>
      </c>
      <c r="X41">
        <v>29.001744631444403</v>
      </c>
      <c r="Y41">
        <v>0</v>
      </c>
      <c r="Z41">
        <v>0</v>
      </c>
      <c r="AA41">
        <v>0</v>
      </c>
      <c r="AB41">
        <v>4.0409200000000007</v>
      </c>
      <c r="AC41">
        <v>0</v>
      </c>
      <c r="AD41">
        <v>0</v>
      </c>
      <c r="AE41">
        <v>5.038079999999999</v>
      </c>
      <c r="AF41">
        <v>2.7224999999999993</v>
      </c>
      <c r="AG41">
        <v>0</v>
      </c>
      <c r="AH41">
        <v>0</v>
      </c>
      <c r="AI41">
        <v>0</v>
      </c>
      <c r="AJ41">
        <v>0</v>
      </c>
      <c r="AK41">
        <v>15.76665</v>
      </c>
      <c r="AL41">
        <v>0</v>
      </c>
      <c r="AM41">
        <v>0</v>
      </c>
      <c r="AN41">
        <v>0.59302999999999995</v>
      </c>
      <c r="AO41">
        <v>0</v>
      </c>
      <c r="AP41">
        <v>1.1790797088936957</v>
      </c>
      <c r="AQ41">
        <v>0</v>
      </c>
      <c r="AR41">
        <v>5.0805000000000016</v>
      </c>
      <c r="AS41">
        <v>4.952399999999999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419.90140396370265</v>
      </c>
      <c r="DN41">
        <v>14.689231753109933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212.00217420242268</v>
      </c>
      <c r="M42">
        <v>28.234447069411633</v>
      </c>
      <c r="N42">
        <v>36.241839014985537</v>
      </c>
      <c r="O42">
        <v>0</v>
      </c>
      <c r="P42">
        <v>40.040007930214109</v>
      </c>
      <c r="Q42">
        <v>3</v>
      </c>
      <c r="R42">
        <v>3.9962753751103266</v>
      </c>
      <c r="S42">
        <v>4.004008394543547</v>
      </c>
      <c r="T42">
        <v>0</v>
      </c>
      <c r="U42">
        <v>25.698332015224157</v>
      </c>
      <c r="V42">
        <v>0</v>
      </c>
      <c r="W42">
        <v>12.998647374562427</v>
      </c>
      <c r="X42">
        <v>29.001744631444403</v>
      </c>
      <c r="Y42">
        <v>0</v>
      </c>
      <c r="Z42">
        <v>0</v>
      </c>
      <c r="AA42">
        <v>0</v>
      </c>
      <c r="AB42">
        <v>4.0409200000000007</v>
      </c>
      <c r="AC42">
        <v>0</v>
      </c>
      <c r="AD42">
        <v>0</v>
      </c>
      <c r="AE42">
        <v>5.038079999999999</v>
      </c>
      <c r="AF42">
        <v>2.7224999999999993</v>
      </c>
      <c r="AG42">
        <v>0</v>
      </c>
      <c r="AH42">
        <v>0</v>
      </c>
      <c r="AI42">
        <v>0</v>
      </c>
      <c r="AJ42">
        <v>0</v>
      </c>
      <c r="AK42">
        <v>15.76665</v>
      </c>
      <c r="AL42">
        <v>0</v>
      </c>
      <c r="AM42">
        <v>0</v>
      </c>
      <c r="AN42">
        <v>0.59302999999999995</v>
      </c>
      <c r="AO42">
        <v>0</v>
      </c>
      <c r="AP42">
        <v>1.1790797088936957</v>
      </c>
      <c r="AQ42">
        <v>0</v>
      </c>
      <c r="AR42">
        <v>5.0805000000000016</v>
      </c>
      <c r="AS42">
        <v>4.952399999999999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419.90140396370265</v>
      </c>
      <c r="DN42">
        <v>14.689231753109933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212.00217420242268</v>
      </c>
      <c r="M43">
        <v>28.234447069411633</v>
      </c>
      <c r="N43">
        <v>36.241839014985537</v>
      </c>
      <c r="O43">
        <v>0</v>
      </c>
      <c r="P43">
        <v>40.040007930214109</v>
      </c>
      <c r="Q43">
        <v>3</v>
      </c>
      <c r="R43">
        <v>3.9962753751103266</v>
      </c>
      <c r="S43">
        <v>4.004008394543547</v>
      </c>
      <c r="T43">
        <v>0</v>
      </c>
      <c r="U43">
        <v>25.698332015224157</v>
      </c>
      <c r="V43">
        <v>0</v>
      </c>
      <c r="W43">
        <v>12.999703007107707</v>
      </c>
      <c r="X43">
        <v>29.001744631444403</v>
      </c>
      <c r="Y43">
        <v>0</v>
      </c>
      <c r="Z43">
        <v>0</v>
      </c>
      <c r="AA43">
        <v>0</v>
      </c>
      <c r="AB43">
        <v>4.0409200000000007</v>
      </c>
      <c r="AC43">
        <v>0</v>
      </c>
      <c r="AD43">
        <v>0</v>
      </c>
      <c r="AE43">
        <v>5.038079999999999</v>
      </c>
      <c r="AF43">
        <v>2.7224999999999993</v>
      </c>
      <c r="AG43">
        <v>0</v>
      </c>
      <c r="AH43">
        <v>0</v>
      </c>
      <c r="AI43">
        <v>0</v>
      </c>
      <c r="AJ43">
        <v>0</v>
      </c>
      <c r="AK43">
        <v>15.76665</v>
      </c>
      <c r="AL43">
        <v>0</v>
      </c>
      <c r="AM43">
        <v>0</v>
      </c>
      <c r="AN43">
        <v>0.59302999999999995</v>
      </c>
      <c r="AO43">
        <v>0</v>
      </c>
      <c r="AP43">
        <v>1.5721062785249278</v>
      </c>
      <c r="AQ43">
        <v>0</v>
      </c>
      <c r="AR43">
        <v>4.8772800000000007</v>
      </c>
      <c r="AS43">
        <v>4.952399999999999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420.08579207940892</v>
      </c>
      <c r="DN43">
        <v>14.6957058395801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212.00217420242268</v>
      </c>
      <c r="M44">
        <v>28.234447069411633</v>
      </c>
      <c r="N44">
        <v>36.241839014985537</v>
      </c>
      <c r="O44">
        <v>0</v>
      </c>
      <c r="P44">
        <v>40.040007930214109</v>
      </c>
      <c r="Q44">
        <v>3</v>
      </c>
      <c r="R44">
        <v>3.9962753751103266</v>
      </c>
      <c r="S44">
        <v>4.004008394543547</v>
      </c>
      <c r="T44">
        <v>0</v>
      </c>
      <c r="U44">
        <v>25.698332015224157</v>
      </c>
      <c r="V44">
        <v>0</v>
      </c>
      <c r="W44">
        <v>12.999703007107707</v>
      </c>
      <c r="X44">
        <v>29.001744631444403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5.038079999999999</v>
      </c>
      <c r="AF44">
        <v>2.7224999999999993</v>
      </c>
      <c r="AG44">
        <v>0</v>
      </c>
      <c r="AH44">
        <v>0</v>
      </c>
      <c r="AI44">
        <v>0</v>
      </c>
      <c r="AJ44">
        <v>0</v>
      </c>
      <c r="AK44">
        <v>15.76665</v>
      </c>
      <c r="AL44">
        <v>0</v>
      </c>
      <c r="AM44">
        <v>0</v>
      </c>
      <c r="AN44">
        <v>0.59302999999999995</v>
      </c>
      <c r="AO44">
        <v>0</v>
      </c>
      <c r="AP44">
        <v>1.5721062785249278</v>
      </c>
      <c r="AQ44">
        <v>0</v>
      </c>
      <c r="AR44">
        <v>4.8772800000000007</v>
      </c>
      <c r="AS44">
        <v>4.952399999999999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416.18145506740592</v>
      </c>
      <c r="DN44">
        <v>14.559122851583101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212.00217420242268</v>
      </c>
      <c r="M45">
        <v>28.234447069411633</v>
      </c>
      <c r="N45">
        <v>36.241839014985537</v>
      </c>
      <c r="O45">
        <v>0</v>
      </c>
      <c r="P45">
        <v>40.040007930214109</v>
      </c>
      <c r="Q45">
        <v>3</v>
      </c>
      <c r="R45">
        <v>3.9962753751103266</v>
      </c>
      <c r="S45">
        <v>4.004008394543547</v>
      </c>
      <c r="T45">
        <v>0</v>
      </c>
      <c r="U45">
        <v>25.698332015224157</v>
      </c>
      <c r="V45">
        <v>0</v>
      </c>
      <c r="W45">
        <v>12.999703007107707</v>
      </c>
      <c r="X45">
        <v>29.001744631444403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5.0553984000000005</v>
      </c>
      <c r="AF45">
        <v>2.7224999999999993</v>
      </c>
      <c r="AG45">
        <v>0</v>
      </c>
      <c r="AH45">
        <v>0</v>
      </c>
      <c r="AI45">
        <v>0</v>
      </c>
      <c r="AJ45">
        <v>0</v>
      </c>
      <c r="AK45">
        <v>15.76665</v>
      </c>
      <c r="AL45">
        <v>0</v>
      </c>
      <c r="AM45">
        <v>0</v>
      </c>
      <c r="AN45">
        <v>0.59302999999999995</v>
      </c>
      <c r="AO45">
        <v>0</v>
      </c>
      <c r="AP45">
        <v>3.6578982835578753</v>
      </c>
      <c r="AQ45">
        <v>0</v>
      </c>
      <c r="AR45">
        <v>4.8772800000000007</v>
      </c>
      <c r="AS45">
        <v>6.8095500000000007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420.00773627360525</v>
      </c>
      <c r="DN45">
        <v>14.693102050416741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212.00217420242268</v>
      </c>
      <c r="M46">
        <v>28.234447069411633</v>
      </c>
      <c r="N46">
        <v>36.241839014985537</v>
      </c>
      <c r="O46">
        <v>0</v>
      </c>
      <c r="P46">
        <v>40.040007930214109</v>
      </c>
      <c r="Q46">
        <v>3</v>
      </c>
      <c r="R46">
        <v>0</v>
      </c>
      <c r="S46">
        <v>4.004008394543547</v>
      </c>
      <c r="T46">
        <v>0</v>
      </c>
      <c r="U46">
        <v>25.698332015224157</v>
      </c>
      <c r="V46">
        <v>0</v>
      </c>
      <c r="W46">
        <v>12.999703007107707</v>
      </c>
      <c r="X46">
        <v>29.001744631444403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2.7224999999999993</v>
      </c>
      <c r="AG46">
        <v>0</v>
      </c>
      <c r="AH46">
        <v>0</v>
      </c>
      <c r="AI46">
        <v>0</v>
      </c>
      <c r="AJ46">
        <v>0</v>
      </c>
      <c r="AK46">
        <v>15.76665</v>
      </c>
      <c r="AL46">
        <v>0</v>
      </c>
      <c r="AM46">
        <v>0</v>
      </c>
      <c r="AN46">
        <v>0.59302999999999995</v>
      </c>
      <c r="AO46">
        <v>0</v>
      </c>
      <c r="AP46">
        <v>3.6578982835578753</v>
      </c>
      <c r="AQ46">
        <v>0</v>
      </c>
      <c r="AR46">
        <v>4.8772800000000007</v>
      </c>
      <c r="AS46">
        <v>6.8095500000000007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416.14653500617368</v>
      </c>
      <c r="DN46">
        <v>14.558027942738011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212.00217420242268</v>
      </c>
      <c r="M47">
        <v>28.234447069411633</v>
      </c>
      <c r="N47">
        <v>36.241839014985537</v>
      </c>
      <c r="O47">
        <v>0</v>
      </c>
      <c r="P47">
        <v>40.040007930214109</v>
      </c>
      <c r="Q47">
        <v>3</v>
      </c>
      <c r="R47">
        <v>0</v>
      </c>
      <c r="S47">
        <v>4.004008394543547</v>
      </c>
      <c r="T47">
        <v>0</v>
      </c>
      <c r="U47">
        <v>25.698332015224157</v>
      </c>
      <c r="V47">
        <v>0</v>
      </c>
      <c r="W47">
        <v>12.998647374562427</v>
      </c>
      <c r="X47">
        <v>29.001744631444403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5.0553984000000005</v>
      </c>
      <c r="AF47">
        <v>2.7224999999999993</v>
      </c>
      <c r="AG47">
        <v>0</v>
      </c>
      <c r="AH47">
        <v>0</v>
      </c>
      <c r="AI47">
        <v>0</v>
      </c>
      <c r="AJ47">
        <v>0</v>
      </c>
      <c r="AK47">
        <v>15.76665</v>
      </c>
      <c r="AL47">
        <v>0</v>
      </c>
      <c r="AM47">
        <v>0</v>
      </c>
      <c r="AN47">
        <v>0.59302999999999995</v>
      </c>
      <c r="AO47">
        <v>0</v>
      </c>
      <c r="AP47">
        <v>3.6578982835578753</v>
      </c>
      <c r="AQ47">
        <v>0</v>
      </c>
      <c r="AR47">
        <v>4.8772800000000007</v>
      </c>
      <c r="AS47">
        <v>6.8095500000000007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416.14551486993383</v>
      </c>
      <c r="DN47">
        <v>14.557992446432603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2.8151565469774957</v>
      </c>
      <c r="L48">
        <v>212.00217420242268</v>
      </c>
      <c r="M48">
        <v>28.234447069411633</v>
      </c>
      <c r="N48">
        <v>36.241839014985537</v>
      </c>
      <c r="O48">
        <v>0</v>
      </c>
      <c r="P48">
        <v>40.040007930214109</v>
      </c>
      <c r="Q48">
        <v>3</v>
      </c>
      <c r="R48">
        <v>0</v>
      </c>
      <c r="S48">
        <v>4.004008394543547</v>
      </c>
      <c r="T48">
        <v>0</v>
      </c>
      <c r="U48">
        <v>25.698332015224157</v>
      </c>
      <c r="V48">
        <v>0</v>
      </c>
      <c r="W48">
        <v>12.998647374562427</v>
      </c>
      <c r="X48">
        <v>29.001744631444403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5.0553984000000005</v>
      </c>
      <c r="AF48">
        <v>2.7224999999999993</v>
      </c>
      <c r="AG48">
        <v>0</v>
      </c>
      <c r="AH48">
        <v>0</v>
      </c>
      <c r="AI48">
        <v>0</v>
      </c>
      <c r="AJ48">
        <v>0</v>
      </c>
      <c r="AK48">
        <v>15.76665</v>
      </c>
      <c r="AL48">
        <v>0</v>
      </c>
      <c r="AM48">
        <v>0</v>
      </c>
      <c r="AN48">
        <v>0.59302999999999995</v>
      </c>
      <c r="AO48">
        <v>0</v>
      </c>
      <c r="AP48">
        <v>0.98256642407807981</v>
      </c>
      <c r="AQ48">
        <v>0</v>
      </c>
      <c r="AR48">
        <v>4.8772800000000007</v>
      </c>
      <c r="AS48">
        <v>6.8095500000000007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416.28077051537258</v>
      </c>
      <c r="DN48">
        <v>14.562561488491575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212.00217420242268</v>
      </c>
      <c r="M49">
        <v>28.234447069411633</v>
      </c>
      <c r="N49">
        <v>36.241839014985537</v>
      </c>
      <c r="O49">
        <v>0</v>
      </c>
      <c r="P49">
        <v>40.040007930214109</v>
      </c>
      <c r="Q49">
        <v>3</v>
      </c>
      <c r="R49">
        <v>0</v>
      </c>
      <c r="S49">
        <v>4.004008394543547</v>
      </c>
      <c r="T49">
        <v>0</v>
      </c>
      <c r="U49">
        <v>25.698332015224157</v>
      </c>
      <c r="V49">
        <v>0</v>
      </c>
      <c r="W49">
        <v>12.998647374562427</v>
      </c>
      <c r="X49">
        <v>29.001744631444403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5.0553984000000005</v>
      </c>
      <c r="AF49">
        <v>2.7224999999999993</v>
      </c>
      <c r="AG49">
        <v>0</v>
      </c>
      <c r="AH49">
        <v>0</v>
      </c>
      <c r="AI49">
        <v>0</v>
      </c>
      <c r="AJ49">
        <v>0</v>
      </c>
      <c r="AK49">
        <v>15.76665</v>
      </c>
      <c r="AL49">
        <v>0</v>
      </c>
      <c r="AM49">
        <v>0</v>
      </c>
      <c r="AN49">
        <v>0.59302999999999995</v>
      </c>
      <c r="AO49">
        <v>0</v>
      </c>
      <c r="AP49">
        <v>0.98256642407807981</v>
      </c>
      <c r="AQ49">
        <v>0</v>
      </c>
      <c r="AR49">
        <v>4.8772800000000007</v>
      </c>
      <c r="AS49">
        <v>6.8095500000000007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413.56076626065465</v>
      </c>
      <c r="DN49">
        <v>14.467409196232012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212.00217420242268</v>
      </c>
      <c r="M50">
        <v>28.234447069411633</v>
      </c>
      <c r="N50">
        <v>36.241839014985537</v>
      </c>
      <c r="O50">
        <v>0</v>
      </c>
      <c r="P50">
        <v>40.040007930214109</v>
      </c>
      <c r="Q50">
        <v>3</v>
      </c>
      <c r="R50">
        <v>0</v>
      </c>
      <c r="S50">
        <v>4.004008394543547</v>
      </c>
      <c r="T50">
        <v>0</v>
      </c>
      <c r="U50">
        <v>25.698332015224157</v>
      </c>
      <c r="V50">
        <v>0</v>
      </c>
      <c r="W50">
        <v>4.9986786731207289</v>
      </c>
      <c r="X50">
        <v>14.996554965156795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5.0553984000000005</v>
      </c>
      <c r="AF50">
        <v>2.7224999999999993</v>
      </c>
      <c r="AG50">
        <v>0</v>
      </c>
      <c r="AH50">
        <v>0</v>
      </c>
      <c r="AI50">
        <v>0</v>
      </c>
      <c r="AJ50">
        <v>0</v>
      </c>
      <c r="AK50">
        <v>15.76665</v>
      </c>
      <c r="AL50">
        <v>0</v>
      </c>
      <c r="AM50">
        <v>0</v>
      </c>
      <c r="AN50">
        <v>0.59302999999999995</v>
      </c>
      <c r="AO50">
        <v>0</v>
      </c>
      <c r="AP50">
        <v>0.98256642407807981</v>
      </c>
      <c r="AQ50">
        <v>0</v>
      </c>
      <c r="AR50">
        <v>4.8772800000000007</v>
      </c>
      <c r="AS50">
        <v>6.8095500000000007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392.29938225225879</v>
      </c>
      <c r="DN50">
        <v>13.723634836898508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212.00217420242268</v>
      </c>
      <c r="M51">
        <v>28.234447069411633</v>
      </c>
      <c r="N51">
        <v>36.241839014985537</v>
      </c>
      <c r="O51">
        <v>0</v>
      </c>
      <c r="P51">
        <v>40.040007930214109</v>
      </c>
      <c r="Q51">
        <v>3</v>
      </c>
      <c r="R51">
        <v>0</v>
      </c>
      <c r="S51">
        <v>4.004008394543547</v>
      </c>
      <c r="T51">
        <v>0</v>
      </c>
      <c r="U51">
        <v>25.698332015224157</v>
      </c>
      <c r="V51">
        <v>0</v>
      </c>
      <c r="W51">
        <v>4.9986786731207289</v>
      </c>
      <c r="X51">
        <v>14.996554965156795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5.0553984000000005</v>
      </c>
      <c r="AF51">
        <v>2.7224999999999993</v>
      </c>
      <c r="AG51">
        <v>0</v>
      </c>
      <c r="AH51">
        <v>0</v>
      </c>
      <c r="AI51">
        <v>0</v>
      </c>
      <c r="AJ51">
        <v>0</v>
      </c>
      <c r="AK51">
        <v>15.76665</v>
      </c>
      <c r="AL51">
        <v>0</v>
      </c>
      <c r="AM51">
        <v>0</v>
      </c>
      <c r="AN51">
        <v>0.59302999999999995</v>
      </c>
      <c r="AO51">
        <v>0</v>
      </c>
      <c r="AP51">
        <v>0.98256642407807981</v>
      </c>
      <c r="AQ51">
        <v>0</v>
      </c>
      <c r="AR51">
        <v>3.387</v>
      </c>
      <c r="AS51">
        <v>4.5396999999999998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388.66634478124826</v>
      </c>
      <c r="DN51">
        <v>13.596542307909044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212.00217420242268</v>
      </c>
      <c r="M52">
        <v>28.234447069411633</v>
      </c>
      <c r="N52">
        <v>36.241839014985537</v>
      </c>
      <c r="O52">
        <v>0</v>
      </c>
      <c r="P52">
        <v>40.040007930214109</v>
      </c>
      <c r="Q52">
        <v>3</v>
      </c>
      <c r="R52">
        <v>0</v>
      </c>
      <c r="S52">
        <v>4.004008394543547</v>
      </c>
      <c r="T52">
        <v>0</v>
      </c>
      <c r="U52">
        <v>25.698332015224157</v>
      </c>
      <c r="V52">
        <v>0</v>
      </c>
      <c r="W52">
        <v>4.9986786731207289</v>
      </c>
      <c r="X52">
        <v>14.996554965156795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5.0553984000000005</v>
      </c>
      <c r="AF52">
        <v>2.7224999999999993</v>
      </c>
      <c r="AG52">
        <v>0</v>
      </c>
      <c r="AH52">
        <v>0</v>
      </c>
      <c r="AI52">
        <v>0</v>
      </c>
      <c r="AJ52">
        <v>0</v>
      </c>
      <c r="AK52">
        <v>15.76665</v>
      </c>
      <c r="AL52">
        <v>0</v>
      </c>
      <c r="AM52">
        <v>0</v>
      </c>
      <c r="AN52">
        <v>0.59302999999999995</v>
      </c>
      <c r="AO52">
        <v>0</v>
      </c>
      <c r="AP52">
        <v>0.98256642407807981</v>
      </c>
      <c r="AQ52">
        <v>0</v>
      </c>
      <c r="AR52">
        <v>3.387</v>
      </c>
      <c r="AS52">
        <v>4.5396999999999998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388.66634478124826</v>
      </c>
      <c r="DN52">
        <v>13.596542307909044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212.00217420242268</v>
      </c>
      <c r="M53">
        <v>28.234447069411633</v>
      </c>
      <c r="N53">
        <v>36.241839014985537</v>
      </c>
      <c r="O53">
        <v>0</v>
      </c>
      <c r="P53">
        <v>40.040007930214109</v>
      </c>
      <c r="Q53">
        <v>3</v>
      </c>
      <c r="R53">
        <v>0</v>
      </c>
      <c r="S53">
        <v>4.004008394543547</v>
      </c>
      <c r="T53">
        <v>0</v>
      </c>
      <c r="U53">
        <v>25.698332015224157</v>
      </c>
      <c r="V53">
        <v>0</v>
      </c>
      <c r="W53">
        <v>4.9986786731207289</v>
      </c>
      <c r="X53">
        <v>14.996554965156795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5.0553984000000005</v>
      </c>
      <c r="AF53">
        <v>2.7224999999999993</v>
      </c>
      <c r="AG53">
        <v>0</v>
      </c>
      <c r="AH53">
        <v>0</v>
      </c>
      <c r="AI53">
        <v>0</v>
      </c>
      <c r="AJ53">
        <v>0</v>
      </c>
      <c r="AK53">
        <v>15.76665</v>
      </c>
      <c r="AL53">
        <v>0</v>
      </c>
      <c r="AM53">
        <v>0</v>
      </c>
      <c r="AN53">
        <v>0.59302999999999995</v>
      </c>
      <c r="AO53">
        <v>0</v>
      </c>
      <c r="AP53">
        <v>0.98256642407807981</v>
      </c>
      <c r="AQ53">
        <v>0</v>
      </c>
      <c r="AR53">
        <v>3.387</v>
      </c>
      <c r="AS53">
        <v>4.5396999999999998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388.66634478124826</v>
      </c>
      <c r="DN53">
        <v>13.596542307909044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212.00217420242268</v>
      </c>
      <c r="M54">
        <v>28.234447069411633</v>
      </c>
      <c r="N54">
        <v>36.241839014985537</v>
      </c>
      <c r="O54">
        <v>0</v>
      </c>
      <c r="P54">
        <v>40.040007930214109</v>
      </c>
      <c r="Q54">
        <v>3</v>
      </c>
      <c r="R54">
        <v>0</v>
      </c>
      <c r="S54">
        <v>4.004008394543547</v>
      </c>
      <c r="T54">
        <v>0</v>
      </c>
      <c r="U54">
        <v>25.698332015224157</v>
      </c>
      <c r="V54">
        <v>0</v>
      </c>
      <c r="W54">
        <v>4.9986786731207289</v>
      </c>
      <c r="X54">
        <v>14.996554965156795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5.0553984000000005</v>
      </c>
      <c r="AF54">
        <v>2.7224999999999993</v>
      </c>
      <c r="AG54">
        <v>0</v>
      </c>
      <c r="AH54">
        <v>0</v>
      </c>
      <c r="AI54">
        <v>0</v>
      </c>
      <c r="AJ54">
        <v>0</v>
      </c>
      <c r="AK54">
        <v>15.76665</v>
      </c>
      <c r="AL54">
        <v>0</v>
      </c>
      <c r="AM54">
        <v>0</v>
      </c>
      <c r="AN54">
        <v>0.59302999999999995</v>
      </c>
      <c r="AO54">
        <v>0</v>
      </c>
      <c r="AP54">
        <v>0.98256642407807981</v>
      </c>
      <c r="AQ54">
        <v>0</v>
      </c>
      <c r="AR54">
        <v>3.387</v>
      </c>
      <c r="AS54">
        <v>4.5396999999999998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388.66634478124826</v>
      </c>
      <c r="DN54">
        <v>13.596542307909044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212.00217420242268</v>
      </c>
      <c r="M55">
        <v>28.234447069411633</v>
      </c>
      <c r="N55">
        <v>36.241839014985537</v>
      </c>
      <c r="O55">
        <v>0</v>
      </c>
      <c r="P55">
        <v>40.040007930214109</v>
      </c>
      <c r="Q55">
        <v>3</v>
      </c>
      <c r="R55">
        <v>0</v>
      </c>
      <c r="S55">
        <v>4.004008394543547</v>
      </c>
      <c r="T55">
        <v>0</v>
      </c>
      <c r="U55">
        <v>25.698332015224157</v>
      </c>
      <c r="V55">
        <v>0</v>
      </c>
      <c r="W55">
        <v>5.063309568640876</v>
      </c>
      <c r="X55">
        <v>14.996554965156795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5.0553984000000005</v>
      </c>
      <c r="AF55">
        <v>2.7224999999999993</v>
      </c>
      <c r="AG55">
        <v>0</v>
      </c>
      <c r="AH55">
        <v>0</v>
      </c>
      <c r="AI55">
        <v>0</v>
      </c>
      <c r="AJ55">
        <v>0</v>
      </c>
      <c r="AK55">
        <v>15.76665</v>
      </c>
      <c r="AL55">
        <v>0</v>
      </c>
      <c r="AM55">
        <v>0</v>
      </c>
      <c r="AN55">
        <v>0.59302999999999995</v>
      </c>
      <c r="AO55">
        <v>0</v>
      </c>
      <c r="AP55">
        <v>0.98256642407807981</v>
      </c>
      <c r="AQ55">
        <v>0</v>
      </c>
      <c r="AR55">
        <v>4.8772800000000007</v>
      </c>
      <c r="AS55">
        <v>3.3015999999999996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388.97244746237448</v>
      </c>
      <c r="DN55">
        <v>13.607250522302976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212.00217420242268</v>
      </c>
      <c r="M56">
        <v>28.234447069411633</v>
      </c>
      <c r="N56">
        <v>36.241839014985537</v>
      </c>
      <c r="O56">
        <v>0</v>
      </c>
      <c r="P56">
        <v>40.040007930214109</v>
      </c>
      <c r="Q56">
        <v>3</v>
      </c>
      <c r="R56">
        <v>0</v>
      </c>
      <c r="S56">
        <v>4.004008394543547</v>
      </c>
      <c r="T56">
        <v>0</v>
      </c>
      <c r="U56">
        <v>25.698332015224157</v>
      </c>
      <c r="V56">
        <v>0</v>
      </c>
      <c r="W56">
        <v>4.9991923050259963</v>
      </c>
      <c r="X56">
        <v>14.996554965156795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5.0553984000000005</v>
      </c>
      <c r="AF56">
        <v>2.7224999999999993</v>
      </c>
      <c r="AG56">
        <v>0</v>
      </c>
      <c r="AH56">
        <v>0</v>
      </c>
      <c r="AI56">
        <v>0</v>
      </c>
      <c r="AJ56">
        <v>0</v>
      </c>
      <c r="AK56">
        <v>15.76665</v>
      </c>
      <c r="AL56">
        <v>0</v>
      </c>
      <c r="AM56">
        <v>0</v>
      </c>
      <c r="AN56">
        <v>0.59302999999999995</v>
      </c>
      <c r="AO56">
        <v>0</v>
      </c>
      <c r="AP56">
        <v>0.98256642407807981</v>
      </c>
      <c r="AQ56">
        <v>0</v>
      </c>
      <c r="AR56">
        <v>4.8772800000000007</v>
      </c>
      <c r="AS56">
        <v>3.3015999999999996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388.91049733381294</v>
      </c>
      <c r="DN56">
        <v>13.605083387249636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212.00217420242268</v>
      </c>
      <c r="M57">
        <v>28.234447069411633</v>
      </c>
      <c r="N57">
        <v>36.241839014985537</v>
      </c>
      <c r="O57">
        <v>0</v>
      </c>
      <c r="P57">
        <v>40.040007930214109</v>
      </c>
      <c r="Q57">
        <v>3</v>
      </c>
      <c r="R57">
        <v>0</v>
      </c>
      <c r="S57">
        <v>4.004008394543547</v>
      </c>
      <c r="T57">
        <v>0</v>
      </c>
      <c r="U57">
        <v>25.698332015224157</v>
      </c>
      <c r="V57">
        <v>0</v>
      </c>
      <c r="W57">
        <v>4.9991923050259963</v>
      </c>
      <c r="X57">
        <v>14.996554965156795</v>
      </c>
      <c r="Y57">
        <v>0</v>
      </c>
      <c r="Z57">
        <v>2.0007000000000006</v>
      </c>
      <c r="AA57">
        <v>0</v>
      </c>
      <c r="AB57">
        <v>0</v>
      </c>
      <c r="AC57">
        <v>0</v>
      </c>
      <c r="AD57">
        <v>0</v>
      </c>
      <c r="AE57">
        <v>5.0553984000000005</v>
      </c>
      <c r="AF57">
        <v>2.7224999999999993</v>
      </c>
      <c r="AG57">
        <v>0</v>
      </c>
      <c r="AH57">
        <v>0</v>
      </c>
      <c r="AI57">
        <v>0</v>
      </c>
      <c r="AJ57">
        <v>0</v>
      </c>
      <c r="AK57">
        <v>15.76665</v>
      </c>
      <c r="AL57">
        <v>0</v>
      </c>
      <c r="AM57">
        <v>0</v>
      </c>
      <c r="AN57">
        <v>0.59302999999999995</v>
      </c>
      <c r="AO57">
        <v>0</v>
      </c>
      <c r="AP57">
        <v>0.98256642407807981</v>
      </c>
      <c r="AQ57">
        <v>0</v>
      </c>
      <c r="AR57">
        <v>6.774</v>
      </c>
      <c r="AS57">
        <v>3.3015999999999996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392.67618458690089</v>
      </c>
      <c r="DN57">
        <v>13.736816134161693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212.00217420242268</v>
      </c>
      <c r="M58">
        <v>28.234447069411633</v>
      </c>
      <c r="N58">
        <v>36.241839014985537</v>
      </c>
      <c r="O58">
        <v>0</v>
      </c>
      <c r="P58">
        <v>40.040007930214109</v>
      </c>
      <c r="Q58">
        <v>3</v>
      </c>
      <c r="R58">
        <v>0</v>
      </c>
      <c r="S58">
        <v>4.004008394543547</v>
      </c>
      <c r="T58">
        <v>0</v>
      </c>
      <c r="U58">
        <v>25.698332015224157</v>
      </c>
      <c r="V58">
        <v>0</v>
      </c>
      <c r="W58">
        <v>4.9991923050259963</v>
      </c>
      <c r="X58">
        <v>14.996554965156795</v>
      </c>
      <c r="Y58">
        <v>0</v>
      </c>
      <c r="Z58">
        <v>2.0007000000000006</v>
      </c>
      <c r="AA58">
        <v>0</v>
      </c>
      <c r="AB58">
        <v>0</v>
      </c>
      <c r="AC58">
        <v>0</v>
      </c>
      <c r="AD58">
        <v>0</v>
      </c>
      <c r="AE58">
        <v>5.0553984000000005</v>
      </c>
      <c r="AF58">
        <v>2.7224999999999993</v>
      </c>
      <c r="AG58">
        <v>0</v>
      </c>
      <c r="AH58">
        <v>0</v>
      </c>
      <c r="AI58">
        <v>0</v>
      </c>
      <c r="AJ58">
        <v>0</v>
      </c>
      <c r="AK58">
        <v>15.76665</v>
      </c>
      <c r="AL58">
        <v>0</v>
      </c>
      <c r="AM58">
        <v>0</v>
      </c>
      <c r="AN58">
        <v>0.59302999999999995</v>
      </c>
      <c r="AO58">
        <v>0</v>
      </c>
      <c r="AP58">
        <v>0.98256642407807981</v>
      </c>
      <c r="AQ58">
        <v>0</v>
      </c>
      <c r="AR58">
        <v>6.774</v>
      </c>
      <c r="AS58">
        <v>3.3015999999999996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392.67618458690089</v>
      </c>
      <c r="DN58">
        <v>13.736816134161693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212.00217420242268</v>
      </c>
      <c r="M59">
        <v>28.234447069411633</v>
      </c>
      <c r="N59">
        <v>36.241839014985537</v>
      </c>
      <c r="O59">
        <v>0</v>
      </c>
      <c r="P59">
        <v>40.040007930214109</v>
      </c>
      <c r="Q59">
        <v>3</v>
      </c>
      <c r="R59">
        <v>0</v>
      </c>
      <c r="S59">
        <v>4.004008394543547</v>
      </c>
      <c r="T59">
        <v>0</v>
      </c>
      <c r="U59">
        <v>25.698332015224157</v>
      </c>
      <c r="V59">
        <v>0</v>
      </c>
      <c r="W59">
        <v>4.9991923050259963</v>
      </c>
      <c r="X59">
        <v>14.996554965156795</v>
      </c>
      <c r="Y59">
        <v>0</v>
      </c>
      <c r="Z59">
        <v>0.67500000000000016</v>
      </c>
      <c r="AA59">
        <v>0</v>
      </c>
      <c r="AB59">
        <v>0</v>
      </c>
      <c r="AC59">
        <v>0</v>
      </c>
      <c r="AD59">
        <v>0</v>
      </c>
      <c r="AE59">
        <v>5.0553984000000005</v>
      </c>
      <c r="AF59">
        <v>2.7224999999999993</v>
      </c>
      <c r="AG59">
        <v>0</v>
      </c>
      <c r="AH59">
        <v>0</v>
      </c>
      <c r="AI59">
        <v>0</v>
      </c>
      <c r="AJ59">
        <v>0</v>
      </c>
      <c r="AK59">
        <v>15.76665</v>
      </c>
      <c r="AL59">
        <v>0</v>
      </c>
      <c r="AM59">
        <v>0</v>
      </c>
      <c r="AN59">
        <v>0.59302999999999995</v>
      </c>
      <c r="AO59">
        <v>0</v>
      </c>
      <c r="AP59">
        <v>3.6578982835578753</v>
      </c>
      <c r="AQ59">
        <v>0</v>
      </c>
      <c r="AR59">
        <v>6.774</v>
      </c>
      <c r="AS59">
        <v>3.3015999999999996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393.98004184390737</v>
      </c>
      <c r="DN59">
        <v>13.782590736635008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212.00217420242268</v>
      </c>
      <c r="M60">
        <v>28.234447069411633</v>
      </c>
      <c r="N60">
        <v>36.241839014985537</v>
      </c>
      <c r="O60">
        <v>0</v>
      </c>
      <c r="P60">
        <v>40.040007930214109</v>
      </c>
      <c r="Q60">
        <v>3</v>
      </c>
      <c r="R60">
        <v>0</v>
      </c>
      <c r="S60">
        <v>4.004008394543547</v>
      </c>
      <c r="T60">
        <v>0</v>
      </c>
      <c r="U60">
        <v>25.698332015224157</v>
      </c>
      <c r="V60">
        <v>0</v>
      </c>
      <c r="W60">
        <v>4.9991923050259963</v>
      </c>
      <c r="X60">
        <v>14.996554965156795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5.0553984000000005</v>
      </c>
      <c r="AF60">
        <v>2.7224999999999993</v>
      </c>
      <c r="AG60">
        <v>0</v>
      </c>
      <c r="AH60">
        <v>0</v>
      </c>
      <c r="AI60">
        <v>0</v>
      </c>
      <c r="AJ60">
        <v>0</v>
      </c>
      <c r="AK60">
        <v>15.76665</v>
      </c>
      <c r="AL60">
        <v>0</v>
      </c>
      <c r="AM60">
        <v>0</v>
      </c>
      <c r="AN60">
        <v>0.59302999999999995</v>
      </c>
      <c r="AO60">
        <v>0</v>
      </c>
      <c r="AP60">
        <v>3.6578982835578753</v>
      </c>
      <c r="AQ60">
        <v>0</v>
      </c>
      <c r="AR60">
        <v>6.774</v>
      </c>
      <c r="AS60">
        <v>3.3015999999999996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393.3278568439074</v>
      </c>
      <c r="DN60">
        <v>13.75977573663501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212.00217420242268</v>
      </c>
      <c r="M61">
        <v>28.234447069411633</v>
      </c>
      <c r="N61">
        <v>36.241839014985537</v>
      </c>
      <c r="O61">
        <v>0</v>
      </c>
      <c r="P61">
        <v>40.040007930214109</v>
      </c>
      <c r="Q61">
        <v>3</v>
      </c>
      <c r="R61">
        <v>0</v>
      </c>
      <c r="S61">
        <v>4.004008394543547</v>
      </c>
      <c r="T61">
        <v>0</v>
      </c>
      <c r="U61">
        <v>25.698332015224157</v>
      </c>
      <c r="V61">
        <v>0</v>
      </c>
      <c r="W61">
        <v>4.9986786731207289</v>
      </c>
      <c r="X61">
        <v>14.996554965156795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5.0553984000000005</v>
      </c>
      <c r="AF61">
        <v>2.7224999999999993</v>
      </c>
      <c r="AG61">
        <v>0</v>
      </c>
      <c r="AH61">
        <v>0</v>
      </c>
      <c r="AI61">
        <v>0</v>
      </c>
      <c r="AJ61">
        <v>0</v>
      </c>
      <c r="AK61">
        <v>15.76665</v>
      </c>
      <c r="AL61">
        <v>0</v>
      </c>
      <c r="AM61">
        <v>0</v>
      </c>
      <c r="AN61">
        <v>0.59302999999999995</v>
      </c>
      <c r="AO61">
        <v>0</v>
      </c>
      <c r="AP61">
        <v>3.6578982835578753</v>
      </c>
      <c r="AQ61">
        <v>0</v>
      </c>
      <c r="AR61">
        <v>6.774</v>
      </c>
      <c r="AS61">
        <v>3.3015999999999996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393.32736048462499</v>
      </c>
      <c r="DN61">
        <v>13.759758464012101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212.00217420242268</v>
      </c>
      <c r="M62">
        <v>28.234447069411633</v>
      </c>
      <c r="N62">
        <v>36.241839014985537</v>
      </c>
      <c r="O62">
        <v>0</v>
      </c>
      <c r="P62">
        <v>40.040007930214109</v>
      </c>
      <c r="Q62">
        <v>3</v>
      </c>
      <c r="R62">
        <v>0</v>
      </c>
      <c r="S62">
        <v>4.004008394543547</v>
      </c>
      <c r="T62">
        <v>0</v>
      </c>
      <c r="U62">
        <v>25.698332015224157</v>
      </c>
      <c r="V62">
        <v>0</v>
      </c>
      <c r="W62">
        <v>4.9986786731207289</v>
      </c>
      <c r="X62">
        <v>14.996554965156795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5.0553984000000005</v>
      </c>
      <c r="AF62">
        <v>2.7224999999999993</v>
      </c>
      <c r="AG62">
        <v>0</v>
      </c>
      <c r="AH62">
        <v>0</v>
      </c>
      <c r="AI62">
        <v>0</v>
      </c>
      <c r="AJ62">
        <v>0</v>
      </c>
      <c r="AK62">
        <v>15.76665</v>
      </c>
      <c r="AL62">
        <v>0</v>
      </c>
      <c r="AM62">
        <v>0</v>
      </c>
      <c r="AN62">
        <v>0.59302999999999995</v>
      </c>
      <c r="AO62">
        <v>0</v>
      </c>
      <c r="AP62">
        <v>0.98256642407807981</v>
      </c>
      <c r="AQ62">
        <v>4.7745099999999994</v>
      </c>
      <c r="AR62">
        <v>6.774</v>
      </c>
      <c r="AS62">
        <v>3.3015999999999996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395.35574337598075</v>
      </c>
      <c r="DN62">
        <v>13.830553713176588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212.00217420242268</v>
      </c>
      <c r="M63">
        <v>28.234447069411633</v>
      </c>
      <c r="N63">
        <v>36.241839014985537</v>
      </c>
      <c r="O63">
        <v>0</v>
      </c>
      <c r="P63">
        <v>40.040007930214109</v>
      </c>
      <c r="Q63">
        <v>3</v>
      </c>
      <c r="R63">
        <v>0</v>
      </c>
      <c r="S63">
        <v>4.004008394543547</v>
      </c>
      <c r="T63">
        <v>0</v>
      </c>
      <c r="U63">
        <v>25.698332015224157</v>
      </c>
      <c r="V63">
        <v>0</v>
      </c>
      <c r="W63">
        <v>4.9986786731207289</v>
      </c>
      <c r="X63">
        <v>14.996554965156795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5.0553984000000005</v>
      </c>
      <c r="AF63">
        <v>2.7224999999999993</v>
      </c>
      <c r="AG63">
        <v>0</v>
      </c>
      <c r="AH63">
        <v>0</v>
      </c>
      <c r="AI63">
        <v>0</v>
      </c>
      <c r="AJ63">
        <v>0</v>
      </c>
      <c r="AK63">
        <v>15.76665</v>
      </c>
      <c r="AL63">
        <v>0</v>
      </c>
      <c r="AM63">
        <v>0</v>
      </c>
      <c r="AN63">
        <v>0.59302999999999995</v>
      </c>
      <c r="AO63">
        <v>0</v>
      </c>
      <c r="AP63">
        <v>0.98256642407807981</v>
      </c>
      <c r="AQ63">
        <v>4.7745099999999994</v>
      </c>
      <c r="AR63">
        <v>6.774</v>
      </c>
      <c r="AS63">
        <v>3.3015999999999996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395.35574337598075</v>
      </c>
      <c r="DN63">
        <v>13.830553713176588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212.00217420242268</v>
      </c>
      <c r="M64">
        <v>28.234447069411633</v>
      </c>
      <c r="N64">
        <v>36.241839014985537</v>
      </c>
      <c r="O64">
        <v>0</v>
      </c>
      <c r="P64">
        <v>40.040007930214109</v>
      </c>
      <c r="Q64">
        <v>3</v>
      </c>
      <c r="R64">
        <v>0</v>
      </c>
      <c r="S64">
        <v>4.004008394543547</v>
      </c>
      <c r="T64">
        <v>0</v>
      </c>
      <c r="U64">
        <v>25.698332015224157</v>
      </c>
      <c r="V64">
        <v>0</v>
      </c>
      <c r="W64">
        <v>4.9986786731207289</v>
      </c>
      <c r="X64">
        <v>14.996554965156795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5.0553984000000005</v>
      </c>
      <c r="AF64">
        <v>2.7224999999999993</v>
      </c>
      <c r="AG64">
        <v>0</v>
      </c>
      <c r="AH64">
        <v>6.3918799999999996</v>
      </c>
      <c r="AI64">
        <v>0</v>
      </c>
      <c r="AJ64">
        <v>0</v>
      </c>
      <c r="AK64">
        <v>15.76665</v>
      </c>
      <c r="AL64">
        <v>0</v>
      </c>
      <c r="AM64">
        <v>0</v>
      </c>
      <c r="AN64">
        <v>0.59302999999999995</v>
      </c>
      <c r="AO64">
        <v>0</v>
      </c>
      <c r="AP64">
        <v>3.6578982835578753</v>
      </c>
      <c r="AQ64">
        <v>4.7745099999999994</v>
      </c>
      <c r="AR64">
        <v>6.774</v>
      </c>
      <c r="AS64">
        <v>3.3015999999999996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404.11632650262004</v>
      </c>
      <c r="DN64">
        <v>14.137182446017093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4.6780190542019451</v>
      </c>
      <c r="L65">
        <v>212.00217420242268</v>
      </c>
      <c r="M65">
        <v>28.234447069411633</v>
      </c>
      <c r="N65">
        <v>36.241839014985537</v>
      </c>
      <c r="O65">
        <v>0</v>
      </c>
      <c r="P65">
        <v>40.040007930214109</v>
      </c>
      <c r="Q65">
        <v>3</v>
      </c>
      <c r="R65">
        <v>13.00875964035964</v>
      </c>
      <c r="S65">
        <v>4.004008394543547</v>
      </c>
      <c r="T65">
        <v>0</v>
      </c>
      <c r="U65">
        <v>25.698332015224157</v>
      </c>
      <c r="V65">
        <v>5.5661200305810397</v>
      </c>
      <c r="W65">
        <v>12.998647374562427</v>
      </c>
      <c r="X65">
        <v>27.379748540397205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5.0553984000000005</v>
      </c>
      <c r="AF65">
        <v>2.7224999999999993</v>
      </c>
      <c r="AG65">
        <v>0</v>
      </c>
      <c r="AH65">
        <v>6.3918799999999996</v>
      </c>
      <c r="AI65">
        <v>0</v>
      </c>
      <c r="AJ65">
        <v>0</v>
      </c>
      <c r="AK65">
        <v>15.76665</v>
      </c>
      <c r="AL65">
        <v>0</v>
      </c>
      <c r="AM65">
        <v>0</v>
      </c>
      <c r="AN65">
        <v>0.59302999999999995</v>
      </c>
      <c r="AO65">
        <v>0</v>
      </c>
      <c r="AP65">
        <v>1.1790797088936957</v>
      </c>
      <c r="AQ65">
        <v>4.7745099999999994</v>
      </c>
      <c r="AR65">
        <v>15.241500000000006</v>
      </c>
      <c r="AS65">
        <v>3.3015999999999996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452.06389838481425</v>
      </c>
      <c r="DN65">
        <v>15.814352990983483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4.6780190542019451</v>
      </c>
      <c r="L66">
        <v>212.00217420242268</v>
      </c>
      <c r="M66">
        <v>28.234447069411633</v>
      </c>
      <c r="N66">
        <v>36.241839014985537</v>
      </c>
      <c r="O66">
        <v>0</v>
      </c>
      <c r="P66">
        <v>40.040007930214109</v>
      </c>
      <c r="Q66">
        <v>3</v>
      </c>
      <c r="R66">
        <v>13.00875964035964</v>
      </c>
      <c r="S66">
        <v>4.004008394543547</v>
      </c>
      <c r="T66">
        <v>0</v>
      </c>
      <c r="U66">
        <v>25.698332015224157</v>
      </c>
      <c r="V66">
        <v>5.5659164556962013</v>
      </c>
      <c r="W66">
        <v>12.998647374562427</v>
      </c>
      <c r="X66">
        <v>29.001744631444403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5.0553984000000005</v>
      </c>
      <c r="AF66">
        <v>2.7224999999999993</v>
      </c>
      <c r="AG66">
        <v>0</v>
      </c>
      <c r="AH66">
        <v>6.3918799999999996</v>
      </c>
      <c r="AI66">
        <v>0</v>
      </c>
      <c r="AJ66">
        <v>0</v>
      </c>
      <c r="AK66">
        <v>15.76665</v>
      </c>
      <c r="AL66">
        <v>0</v>
      </c>
      <c r="AM66">
        <v>0</v>
      </c>
      <c r="AN66">
        <v>0.59302999999999995</v>
      </c>
      <c r="AO66">
        <v>0</v>
      </c>
      <c r="AP66">
        <v>1.1790797088936957</v>
      </c>
      <c r="AQ66">
        <v>9.5490199999999987</v>
      </c>
      <c r="AR66">
        <v>15.241500000000006</v>
      </c>
      <c r="AS66">
        <v>3.3015999999999996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458.24400563315561</v>
      </c>
      <c r="DN66">
        <v>16.030548258804455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4.3987052588132469</v>
      </c>
      <c r="L67">
        <v>212.00217420242268</v>
      </c>
      <c r="M67">
        <v>28.234447069411633</v>
      </c>
      <c r="N67">
        <v>36.241839014985537</v>
      </c>
      <c r="O67">
        <v>0</v>
      </c>
      <c r="P67">
        <v>40.040007930214109</v>
      </c>
      <c r="Q67">
        <v>3</v>
      </c>
      <c r="R67">
        <v>13.00875964035964</v>
      </c>
      <c r="S67">
        <v>4.004008394543547</v>
      </c>
      <c r="T67">
        <v>0</v>
      </c>
      <c r="U67">
        <v>25.698332015224157</v>
      </c>
      <c r="V67">
        <v>5.5659164556962013</v>
      </c>
      <c r="W67">
        <v>12.998647374562427</v>
      </c>
      <c r="X67">
        <v>29.001744631444403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5.0553984000000005</v>
      </c>
      <c r="AF67">
        <v>2.7224999999999993</v>
      </c>
      <c r="AG67">
        <v>0</v>
      </c>
      <c r="AH67">
        <v>6.9729600000000023</v>
      </c>
      <c r="AI67">
        <v>0</v>
      </c>
      <c r="AJ67">
        <v>0</v>
      </c>
      <c r="AK67">
        <v>15.76665</v>
      </c>
      <c r="AL67">
        <v>0</v>
      </c>
      <c r="AM67">
        <v>0</v>
      </c>
      <c r="AN67">
        <v>0.59302999999999995</v>
      </c>
      <c r="AO67">
        <v>0</v>
      </c>
      <c r="AP67">
        <v>1.1790797088936957</v>
      </c>
      <c r="AQ67">
        <v>9.5490199999999987</v>
      </c>
      <c r="AR67">
        <v>2.7096000000000009</v>
      </c>
      <c r="AS67">
        <v>4.5396999999999998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447.62350260655342</v>
      </c>
      <c r="DN67">
        <v>15.659017490017874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4.6783753697279531</v>
      </c>
      <c r="L68">
        <v>280.00197546981826</v>
      </c>
      <c r="M68">
        <v>28.234447069411633</v>
      </c>
      <c r="N68">
        <v>36.241839014985537</v>
      </c>
      <c r="O68">
        <v>0</v>
      </c>
      <c r="P68">
        <v>40.040007930214109</v>
      </c>
      <c r="Q68">
        <v>3</v>
      </c>
      <c r="R68">
        <v>13.00297171790235</v>
      </c>
      <c r="S68">
        <v>4.004008394543547</v>
      </c>
      <c r="T68">
        <v>0</v>
      </c>
      <c r="U68">
        <v>25.698332015224157</v>
      </c>
      <c r="V68">
        <v>5.5659164556962013</v>
      </c>
      <c r="W68">
        <v>12.998647374562427</v>
      </c>
      <c r="X68">
        <v>29.001744631444403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5.0553984000000005</v>
      </c>
      <c r="AF68">
        <v>2.7224999999999993</v>
      </c>
      <c r="AG68">
        <v>0</v>
      </c>
      <c r="AH68">
        <v>7.1763380000000003</v>
      </c>
      <c r="AI68">
        <v>0</v>
      </c>
      <c r="AJ68">
        <v>0</v>
      </c>
      <c r="AK68">
        <v>15.76665</v>
      </c>
      <c r="AL68">
        <v>0</v>
      </c>
      <c r="AM68">
        <v>0</v>
      </c>
      <c r="AN68">
        <v>0.59302999999999995</v>
      </c>
      <c r="AO68">
        <v>0</v>
      </c>
      <c r="AP68">
        <v>1.1790797088936957</v>
      </c>
      <c r="AQ68">
        <v>9.5490199999999987</v>
      </c>
      <c r="AR68">
        <v>2.7096000000000009</v>
      </c>
      <c r="AS68">
        <v>4.5396999999999998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513.78603936215063</v>
      </c>
      <c r="DN68">
        <v>17.973542190273879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4.6783753697279531</v>
      </c>
      <c r="L69">
        <v>350.0021430604798</v>
      </c>
      <c r="M69">
        <v>28.234447069411633</v>
      </c>
      <c r="N69">
        <v>36.241839014985537</v>
      </c>
      <c r="O69">
        <v>0</v>
      </c>
      <c r="P69">
        <v>40.040007930214109</v>
      </c>
      <c r="Q69">
        <v>2.3489373583333331</v>
      </c>
      <c r="R69">
        <v>13.00297171790235</v>
      </c>
      <c r="S69">
        <v>5.9722469661399549</v>
      </c>
      <c r="T69">
        <v>0</v>
      </c>
      <c r="U69">
        <v>25.698332015224157</v>
      </c>
      <c r="V69">
        <v>5.5659164556962013</v>
      </c>
      <c r="W69">
        <v>12.998647374562427</v>
      </c>
      <c r="X69">
        <v>29.001744631444403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5.0553984000000005</v>
      </c>
      <c r="AF69">
        <v>2.7224999999999993</v>
      </c>
      <c r="AG69">
        <v>0</v>
      </c>
      <c r="AH69">
        <v>7.1763380000000003</v>
      </c>
      <c r="AI69">
        <v>0</v>
      </c>
      <c r="AJ69">
        <v>0</v>
      </c>
      <c r="AK69">
        <v>15.76665</v>
      </c>
      <c r="AL69">
        <v>0</v>
      </c>
      <c r="AM69">
        <v>0</v>
      </c>
      <c r="AN69">
        <v>0.59302999999999995</v>
      </c>
      <c r="AO69">
        <v>0</v>
      </c>
      <c r="AP69">
        <v>3.6578982835578753</v>
      </c>
      <c r="AQ69">
        <v>9.5490199999999987</v>
      </c>
      <c r="AR69">
        <v>2.7096000000000009</v>
      </c>
      <c r="AS69">
        <v>4.5396999999999998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585.08774579502472</v>
      </c>
      <c r="DN69">
        <v>20.467997852654964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4.6783753697279531</v>
      </c>
      <c r="L70">
        <v>382.00235712745308</v>
      </c>
      <c r="M70">
        <v>28.234447069411633</v>
      </c>
      <c r="N70">
        <v>36.241839014985537</v>
      </c>
      <c r="O70">
        <v>0</v>
      </c>
      <c r="P70">
        <v>40.040007930214109</v>
      </c>
      <c r="Q70">
        <v>3.0004074418604652</v>
      </c>
      <c r="R70">
        <v>13.00297171790235</v>
      </c>
      <c r="S70">
        <v>8.1034202995008329</v>
      </c>
      <c r="T70">
        <v>0</v>
      </c>
      <c r="U70">
        <v>25.698332015224157</v>
      </c>
      <c r="V70">
        <v>5.5659164556962013</v>
      </c>
      <c r="W70">
        <v>12.998647374562427</v>
      </c>
      <c r="X70">
        <v>29.001744631444403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5.0553984000000005</v>
      </c>
      <c r="AF70">
        <v>2.7224999999999993</v>
      </c>
      <c r="AG70">
        <v>0</v>
      </c>
      <c r="AH70">
        <v>13.074300000000004</v>
      </c>
      <c r="AI70">
        <v>0</v>
      </c>
      <c r="AJ70">
        <v>0</v>
      </c>
      <c r="AK70">
        <v>15.76665</v>
      </c>
      <c r="AL70">
        <v>0</v>
      </c>
      <c r="AM70">
        <v>0</v>
      </c>
      <c r="AN70">
        <v>0.59302999999999995</v>
      </c>
      <c r="AO70">
        <v>0</v>
      </c>
      <c r="AP70">
        <v>1.1790797088936957</v>
      </c>
      <c r="AQ70">
        <v>9.5490199999999987</v>
      </c>
      <c r="AR70">
        <v>2.7096000000000009</v>
      </c>
      <c r="AS70">
        <v>4.5396999999999998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621.99866463376543</v>
      </c>
      <c r="DN70">
        <v>21.759079923111639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4.6783753697279531</v>
      </c>
      <c r="L71">
        <v>382.00180303885838</v>
      </c>
      <c r="M71">
        <v>28.234447069411633</v>
      </c>
      <c r="N71">
        <v>36.241839014985537</v>
      </c>
      <c r="O71">
        <v>0</v>
      </c>
      <c r="P71">
        <v>40.040007930214109</v>
      </c>
      <c r="Q71">
        <v>3.1050972602739724</v>
      </c>
      <c r="R71">
        <v>13.00297171790235</v>
      </c>
      <c r="S71">
        <v>8.0964265578635004</v>
      </c>
      <c r="T71">
        <v>0</v>
      </c>
      <c r="U71">
        <v>25.698332015224157</v>
      </c>
      <c r="V71">
        <v>5.5659164556962013</v>
      </c>
      <c r="W71">
        <v>12.998647374562427</v>
      </c>
      <c r="X71">
        <v>29.001744631444403</v>
      </c>
      <c r="Y71">
        <v>0</v>
      </c>
      <c r="Z71">
        <v>0</v>
      </c>
      <c r="AA71">
        <v>0</v>
      </c>
      <c r="AB71">
        <v>4.0409200000000007</v>
      </c>
      <c r="AC71">
        <v>0</v>
      </c>
      <c r="AD71">
        <v>0.40529999999999999</v>
      </c>
      <c r="AE71">
        <v>5.0553984000000005</v>
      </c>
      <c r="AF71">
        <v>2.7224999999999993</v>
      </c>
      <c r="AG71">
        <v>0</v>
      </c>
      <c r="AH71">
        <v>13.074300000000004</v>
      </c>
      <c r="AI71">
        <v>0</v>
      </c>
      <c r="AJ71">
        <v>0</v>
      </c>
      <c r="AK71">
        <v>15.76665</v>
      </c>
      <c r="AL71">
        <v>0</v>
      </c>
      <c r="AM71">
        <v>0</v>
      </c>
      <c r="AN71">
        <v>0.59302999999999995</v>
      </c>
      <c r="AO71">
        <v>0</v>
      </c>
      <c r="AP71">
        <v>1.1790797088936957</v>
      </c>
      <c r="AQ71">
        <v>9.5490199999999987</v>
      </c>
      <c r="AR71">
        <v>2.7096000000000009</v>
      </c>
      <c r="AS71">
        <v>3.3015999999999996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625.19220813801667</v>
      </c>
      <c r="DN71">
        <v>21.870798407041722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4.6783753697279531</v>
      </c>
      <c r="L72">
        <v>382.00180303885838</v>
      </c>
      <c r="M72">
        <v>28.234447069411633</v>
      </c>
      <c r="N72">
        <v>36.241839014985537</v>
      </c>
      <c r="O72">
        <v>0</v>
      </c>
      <c r="P72">
        <v>40.040007930214109</v>
      </c>
      <c r="Q72">
        <v>3</v>
      </c>
      <c r="R72">
        <v>13.00297171790235</v>
      </c>
      <c r="S72">
        <v>8.0964265578635004</v>
      </c>
      <c r="T72">
        <v>0</v>
      </c>
      <c r="U72">
        <v>25.698332015224157</v>
      </c>
      <c r="V72">
        <v>5.5659164556962013</v>
      </c>
      <c r="W72">
        <v>12.998647374562427</v>
      </c>
      <c r="X72">
        <v>29.001744631444403</v>
      </c>
      <c r="Y72">
        <v>0</v>
      </c>
      <c r="Z72">
        <v>0</v>
      </c>
      <c r="AA72">
        <v>2.1568172249701112</v>
      </c>
      <c r="AB72">
        <v>4.0409200000000007</v>
      </c>
      <c r="AC72">
        <v>0</v>
      </c>
      <c r="AD72">
        <v>2.8030548</v>
      </c>
      <c r="AE72">
        <v>5.0553984000000005</v>
      </c>
      <c r="AF72">
        <v>2.7224999999999993</v>
      </c>
      <c r="AG72">
        <v>0</v>
      </c>
      <c r="AH72">
        <v>13.074300000000004</v>
      </c>
      <c r="AI72">
        <v>0.97650000000000015</v>
      </c>
      <c r="AJ72">
        <v>0</v>
      </c>
      <c r="AK72">
        <v>15.76665</v>
      </c>
      <c r="AL72">
        <v>0</v>
      </c>
      <c r="AM72">
        <v>0</v>
      </c>
      <c r="AN72">
        <v>0.59302999999999995</v>
      </c>
      <c r="AO72">
        <v>0</v>
      </c>
      <c r="AP72">
        <v>1.1790797088936957</v>
      </c>
      <c r="AQ72">
        <v>9.5490199999999987</v>
      </c>
      <c r="AR72">
        <v>2.7096000000000009</v>
      </c>
      <c r="AS72">
        <v>3.3015999999999996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630.43473637468037</v>
      </c>
      <c r="DN72">
        <v>22.054244935074241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4.6783753697279531</v>
      </c>
      <c r="L73">
        <v>382.00235712745308</v>
      </c>
      <c r="M73">
        <v>28.234447069411633</v>
      </c>
      <c r="N73">
        <v>36.241839014985537</v>
      </c>
      <c r="O73">
        <v>0</v>
      </c>
      <c r="P73">
        <v>40.040007930214109</v>
      </c>
      <c r="Q73">
        <v>6.3048176470588251</v>
      </c>
      <c r="R73">
        <v>13.00297171790235</v>
      </c>
      <c r="S73">
        <v>8.0964265578635004</v>
      </c>
      <c r="T73">
        <v>0</v>
      </c>
      <c r="U73">
        <v>25.698332015224157</v>
      </c>
      <c r="V73">
        <v>5.5659164556962013</v>
      </c>
      <c r="W73">
        <v>12.998647374562427</v>
      </c>
      <c r="X73">
        <v>29.001744631444403</v>
      </c>
      <c r="Y73">
        <v>0</v>
      </c>
      <c r="Z73">
        <v>0</v>
      </c>
      <c r="AA73">
        <v>4.2894005485360642</v>
      </c>
      <c r="AB73">
        <v>4.0409200000000007</v>
      </c>
      <c r="AC73">
        <v>0</v>
      </c>
      <c r="AD73">
        <v>5.6061095999999999</v>
      </c>
      <c r="AE73">
        <v>5.0553984000000005</v>
      </c>
      <c r="AF73">
        <v>2.7224999999999993</v>
      </c>
      <c r="AG73">
        <v>0</v>
      </c>
      <c r="AH73">
        <v>18.972262000000001</v>
      </c>
      <c r="AI73">
        <v>1.9530000000000001</v>
      </c>
      <c r="AJ73">
        <v>0</v>
      </c>
      <c r="AK73">
        <v>15.76665</v>
      </c>
      <c r="AL73">
        <v>0</v>
      </c>
      <c r="AM73">
        <v>0</v>
      </c>
      <c r="AN73">
        <v>0.59302999999999995</v>
      </c>
      <c r="AO73">
        <v>0</v>
      </c>
      <c r="AP73">
        <v>1.1790797088936957</v>
      </c>
      <c r="AQ73">
        <v>19.098040000000001</v>
      </c>
      <c r="AR73">
        <v>1.3548000000000004</v>
      </c>
      <c r="AS73">
        <v>3.3015999999999996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652.95651227852807</v>
      </c>
      <c r="DN73">
        <v>22.84216089044584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4.6783753697279531</v>
      </c>
      <c r="L74">
        <v>382.00235712745308</v>
      </c>
      <c r="M74">
        <v>28.234447069411633</v>
      </c>
      <c r="N74">
        <v>36.241839014985537</v>
      </c>
      <c r="O74">
        <v>0</v>
      </c>
      <c r="P74">
        <v>40.040007930214109</v>
      </c>
      <c r="Q74">
        <v>6.314418938307031</v>
      </c>
      <c r="R74">
        <v>13.00297171790235</v>
      </c>
      <c r="S74">
        <v>8.1034202995008329</v>
      </c>
      <c r="T74">
        <v>0</v>
      </c>
      <c r="U74">
        <v>25.698332015224157</v>
      </c>
      <c r="V74">
        <v>5.5659164556962013</v>
      </c>
      <c r="W74">
        <v>12.998647374562427</v>
      </c>
      <c r="X74">
        <v>29.001744631444403</v>
      </c>
      <c r="Y74">
        <v>0</v>
      </c>
      <c r="Z74">
        <v>0</v>
      </c>
      <c r="AA74">
        <v>8.6030349984762875</v>
      </c>
      <c r="AB74">
        <v>4.0409200000000007</v>
      </c>
      <c r="AC74">
        <v>0</v>
      </c>
      <c r="AD74">
        <v>8.4091643999999981</v>
      </c>
      <c r="AE74">
        <v>10.110796800000001</v>
      </c>
      <c r="AF74">
        <v>5.4449999999999985</v>
      </c>
      <c r="AG74">
        <v>0</v>
      </c>
      <c r="AH74">
        <v>24.783062000000001</v>
      </c>
      <c r="AI74">
        <v>10.033732799999999</v>
      </c>
      <c r="AJ74">
        <v>0</v>
      </c>
      <c r="AK74">
        <v>15.76665</v>
      </c>
      <c r="AL74">
        <v>0</v>
      </c>
      <c r="AM74">
        <v>0</v>
      </c>
      <c r="AN74">
        <v>0.59302999999999995</v>
      </c>
      <c r="AO74">
        <v>0</v>
      </c>
      <c r="AP74">
        <v>1.1790797088936957</v>
      </c>
      <c r="AQ74">
        <v>19.098040000000001</v>
      </c>
      <c r="AR74">
        <v>1.3548000000000004</v>
      </c>
      <c r="AS74">
        <v>3.3015999999999996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680.78559884278604</v>
      </c>
      <c r="DN74">
        <v>23.815789809013744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4.6783753697279531</v>
      </c>
      <c r="L75">
        <v>382.00235712745308</v>
      </c>
      <c r="M75">
        <v>28.234447069411633</v>
      </c>
      <c r="N75">
        <v>36.241839014985537</v>
      </c>
      <c r="O75">
        <v>0</v>
      </c>
      <c r="P75">
        <v>40.040007930214109</v>
      </c>
      <c r="Q75">
        <v>6.314418938307031</v>
      </c>
      <c r="R75">
        <v>13.00297171790235</v>
      </c>
      <c r="S75">
        <v>8.1034202995008329</v>
      </c>
      <c r="T75">
        <v>0</v>
      </c>
      <c r="U75">
        <v>25.698332015224157</v>
      </c>
      <c r="V75">
        <v>5.5659164556962013</v>
      </c>
      <c r="W75">
        <v>12.998647374562427</v>
      </c>
      <c r="X75">
        <v>29.001744631444403</v>
      </c>
      <c r="Y75">
        <v>0</v>
      </c>
      <c r="Z75">
        <v>1.0125</v>
      </c>
      <c r="AA75">
        <v>12.116950702079279</v>
      </c>
      <c r="AB75">
        <v>8.0818400000000015</v>
      </c>
      <c r="AC75">
        <v>0.78140000000000009</v>
      </c>
      <c r="AD75">
        <v>8.4091643999999981</v>
      </c>
      <c r="AE75">
        <v>10.110796800000001</v>
      </c>
      <c r="AF75">
        <v>5.4449999999999985</v>
      </c>
      <c r="AG75">
        <v>0</v>
      </c>
      <c r="AH75">
        <v>29.054000000000006</v>
      </c>
      <c r="AI75">
        <v>10.033732799999999</v>
      </c>
      <c r="AJ75">
        <v>0</v>
      </c>
      <c r="AK75">
        <v>15.76665</v>
      </c>
      <c r="AL75">
        <v>0</v>
      </c>
      <c r="AM75">
        <v>1.4724000000000002</v>
      </c>
      <c r="AN75">
        <v>0.59302999999999995</v>
      </c>
      <c r="AO75">
        <v>0</v>
      </c>
      <c r="AP75">
        <v>1.1790797088936957</v>
      </c>
      <c r="AQ75">
        <v>19.098040000000001</v>
      </c>
      <c r="AR75">
        <v>15.241500000000006</v>
      </c>
      <c r="AS75">
        <v>4.5396999999999998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709.98106279225954</v>
      </c>
      <c r="DN75">
        <v>24.837199563143315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4.6783753697279531</v>
      </c>
      <c r="L76">
        <v>382.00235712745308</v>
      </c>
      <c r="M76">
        <v>28.234447069411633</v>
      </c>
      <c r="N76">
        <v>36.241839014985537</v>
      </c>
      <c r="O76">
        <v>0</v>
      </c>
      <c r="P76">
        <v>40.040007930214109</v>
      </c>
      <c r="Q76">
        <v>6.314418938307031</v>
      </c>
      <c r="R76">
        <v>13.00297171790235</v>
      </c>
      <c r="S76">
        <v>8.1034202995008329</v>
      </c>
      <c r="T76">
        <v>0</v>
      </c>
      <c r="U76">
        <v>25.698332015224157</v>
      </c>
      <c r="V76">
        <v>5.5659164556962013</v>
      </c>
      <c r="W76">
        <v>12.998647374562427</v>
      </c>
      <c r="X76">
        <v>29.001744631444403</v>
      </c>
      <c r="Y76">
        <v>0</v>
      </c>
      <c r="Z76">
        <v>6.0021000000000013</v>
      </c>
      <c r="AA76">
        <v>12.929271077146669</v>
      </c>
      <c r="AB76">
        <v>12.122760000000001</v>
      </c>
      <c r="AC76">
        <v>5.9445005000000002</v>
      </c>
      <c r="AD76">
        <v>11.2122192</v>
      </c>
      <c r="AE76">
        <v>15.166195200000001</v>
      </c>
      <c r="AF76">
        <v>9.0749999999999975</v>
      </c>
      <c r="AG76">
        <v>0</v>
      </c>
      <c r="AH76">
        <v>43.058028000000014</v>
      </c>
      <c r="AI76">
        <v>10.033732799999999</v>
      </c>
      <c r="AJ76">
        <v>0</v>
      </c>
      <c r="AK76">
        <v>15.76665</v>
      </c>
      <c r="AL76">
        <v>0</v>
      </c>
      <c r="AM76">
        <v>2.863</v>
      </c>
      <c r="AN76">
        <v>0.59302999999999995</v>
      </c>
      <c r="AO76">
        <v>0</v>
      </c>
      <c r="AP76">
        <v>1.1790797088936957</v>
      </c>
      <c r="AQ76">
        <v>19.098040000000001</v>
      </c>
      <c r="AR76">
        <v>15.241500000000006</v>
      </c>
      <c r="AS76">
        <v>4.5396999999999998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750.45421691812078</v>
      </c>
      <c r="DN76">
        <v>26.253067512349642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4.6783753697279531</v>
      </c>
      <c r="L77">
        <v>382.00260383755881</v>
      </c>
      <c r="M77">
        <v>28.234447069411633</v>
      </c>
      <c r="N77">
        <v>36.241839014985537</v>
      </c>
      <c r="O77">
        <v>0</v>
      </c>
      <c r="P77">
        <v>40.040007930214109</v>
      </c>
      <c r="Q77">
        <v>6.3840501593186367</v>
      </c>
      <c r="R77">
        <v>13.00297171790235</v>
      </c>
      <c r="S77">
        <v>8.0964265578635004</v>
      </c>
      <c r="T77">
        <v>0</v>
      </c>
      <c r="U77">
        <v>25.698332015224157</v>
      </c>
      <c r="V77">
        <v>5.5659164556962013</v>
      </c>
      <c r="W77">
        <v>12.998647374562427</v>
      </c>
      <c r="X77">
        <v>29.001744631444403</v>
      </c>
      <c r="Y77">
        <v>0</v>
      </c>
      <c r="Z77">
        <v>6.0021000000000013</v>
      </c>
      <c r="AA77">
        <v>12.929271077146669</v>
      </c>
      <c r="AB77">
        <v>12.122760000000001</v>
      </c>
      <c r="AC77">
        <v>5.9445005000000002</v>
      </c>
      <c r="AD77">
        <v>11.2122192</v>
      </c>
      <c r="AE77">
        <v>15.166195200000001</v>
      </c>
      <c r="AF77">
        <v>9.0749999999999975</v>
      </c>
      <c r="AG77">
        <v>0</v>
      </c>
      <c r="AH77">
        <v>43.058028000000014</v>
      </c>
      <c r="AI77">
        <v>10.033732799999999</v>
      </c>
      <c r="AJ77">
        <v>0</v>
      </c>
      <c r="AK77">
        <v>15.76665</v>
      </c>
      <c r="AL77">
        <v>0</v>
      </c>
      <c r="AM77">
        <v>4.8491039999999996</v>
      </c>
      <c r="AN77">
        <v>0.59302999999999995</v>
      </c>
      <c r="AO77">
        <v>0</v>
      </c>
      <c r="AP77">
        <v>1.1790797088936957</v>
      </c>
      <c r="AQ77">
        <v>19.098040000000001</v>
      </c>
      <c r="AR77">
        <v>2.7096000000000009</v>
      </c>
      <c r="AS77">
        <v>4.5396999999999998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740.3256273206423</v>
      </c>
      <c r="DN77">
        <v>25.898745299308185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4.6783753697279531</v>
      </c>
      <c r="L78">
        <v>382.00260383755881</v>
      </c>
      <c r="M78">
        <v>28.234447069411633</v>
      </c>
      <c r="N78">
        <v>36.241839014985537</v>
      </c>
      <c r="O78">
        <v>0</v>
      </c>
      <c r="P78">
        <v>40.040007930214109</v>
      </c>
      <c r="Q78">
        <v>6.3048176470588251</v>
      </c>
      <c r="R78">
        <v>13.00297171790235</v>
      </c>
      <c r="S78">
        <v>8.0964265578635004</v>
      </c>
      <c r="T78">
        <v>0</v>
      </c>
      <c r="U78">
        <v>25.698332015224157</v>
      </c>
      <c r="V78">
        <v>5.5659164556962013</v>
      </c>
      <c r="W78">
        <v>12.998647374562427</v>
      </c>
      <c r="X78">
        <v>29.001744631444403</v>
      </c>
      <c r="Y78">
        <v>0</v>
      </c>
      <c r="Z78">
        <v>6.0021000000000013</v>
      </c>
      <c r="AA78">
        <v>12.929271077146669</v>
      </c>
      <c r="AB78">
        <v>12.122760000000001</v>
      </c>
      <c r="AC78">
        <v>5.9445005000000002</v>
      </c>
      <c r="AD78">
        <v>11.2122192</v>
      </c>
      <c r="AE78">
        <v>15.166195200000001</v>
      </c>
      <c r="AF78">
        <v>9.0749999999999975</v>
      </c>
      <c r="AG78">
        <v>0</v>
      </c>
      <c r="AH78">
        <v>43.058028000000014</v>
      </c>
      <c r="AI78">
        <v>10.033732799999999</v>
      </c>
      <c r="AJ78">
        <v>0</v>
      </c>
      <c r="AK78">
        <v>15.76665</v>
      </c>
      <c r="AL78">
        <v>0</v>
      </c>
      <c r="AM78">
        <v>4.8491039999999996</v>
      </c>
      <c r="AN78">
        <v>0.59302999999999995</v>
      </c>
      <c r="AO78">
        <v>0</v>
      </c>
      <c r="AP78">
        <v>1.1790797088936957</v>
      </c>
      <c r="AQ78">
        <v>19.098040000000001</v>
      </c>
      <c r="AR78">
        <v>2.7096000000000009</v>
      </c>
      <c r="AS78">
        <v>4.5396999999999998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740.24907235276532</v>
      </c>
      <c r="DN78">
        <v>25.896067754925308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4.6783558058112265</v>
      </c>
      <c r="L79">
        <v>382.00260383755881</v>
      </c>
      <c r="M79">
        <v>28.234447069411633</v>
      </c>
      <c r="N79">
        <v>36.241839014985537</v>
      </c>
      <c r="O79">
        <v>0</v>
      </c>
      <c r="P79">
        <v>40.040007930214109</v>
      </c>
      <c r="Q79">
        <v>1.0027426160337556</v>
      </c>
      <c r="R79">
        <v>13.00297171790235</v>
      </c>
      <c r="S79">
        <v>8.0964265578635004</v>
      </c>
      <c r="T79">
        <v>0</v>
      </c>
      <c r="U79">
        <v>25.698332015224157</v>
      </c>
      <c r="V79">
        <v>5.5659164556962013</v>
      </c>
      <c r="W79">
        <v>12.998647374562427</v>
      </c>
      <c r="X79">
        <v>29.001744631444403</v>
      </c>
      <c r="Y79">
        <v>0</v>
      </c>
      <c r="Z79">
        <v>6.0021000000000013</v>
      </c>
      <c r="AA79">
        <v>8.6030349984762875</v>
      </c>
      <c r="AB79">
        <v>12.122760000000001</v>
      </c>
      <c r="AC79">
        <v>5.9445005000000002</v>
      </c>
      <c r="AD79">
        <v>11.2122192</v>
      </c>
      <c r="AE79">
        <v>15.166195200000001</v>
      </c>
      <c r="AF79">
        <v>9.0749999999999975</v>
      </c>
      <c r="AG79">
        <v>0</v>
      </c>
      <c r="AH79">
        <v>43.058028000000014</v>
      </c>
      <c r="AI79">
        <v>5.0168663999999996</v>
      </c>
      <c r="AJ79">
        <v>0</v>
      </c>
      <c r="AK79">
        <v>15.76665</v>
      </c>
      <c r="AL79">
        <v>0</v>
      </c>
      <c r="AM79">
        <v>4.8491039999999996</v>
      </c>
      <c r="AN79">
        <v>0.59302999999999995</v>
      </c>
      <c r="AO79">
        <v>0</v>
      </c>
      <c r="AP79">
        <v>1.1790797088936957</v>
      </c>
      <c r="AQ79">
        <v>19.098040000000001</v>
      </c>
      <c r="AR79">
        <v>2.7096000000000009</v>
      </c>
      <c r="AS79">
        <v>3.3015999999999996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724.90272883215493</v>
      </c>
      <c r="DN79">
        <v>25.359114201923365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4.6780861207280706</v>
      </c>
      <c r="L80">
        <v>382.00260383755881</v>
      </c>
      <c r="M80">
        <v>28.234447069411633</v>
      </c>
      <c r="N80">
        <v>36.241839014985537</v>
      </c>
      <c r="O80">
        <v>0</v>
      </c>
      <c r="P80">
        <v>40.040007930214109</v>
      </c>
      <c r="Q80">
        <v>1.0027426160337556</v>
      </c>
      <c r="R80">
        <v>13.00297171790235</v>
      </c>
      <c r="S80">
        <v>8.0964265578635004</v>
      </c>
      <c r="T80">
        <v>0</v>
      </c>
      <c r="U80">
        <v>25.698332015224157</v>
      </c>
      <c r="V80">
        <v>5.5661200305810397</v>
      </c>
      <c r="W80">
        <v>12.998647374562427</v>
      </c>
      <c r="X80">
        <v>29.001744631444403</v>
      </c>
      <c r="Y80">
        <v>0</v>
      </c>
      <c r="Z80">
        <v>6.0021000000000013</v>
      </c>
      <c r="AA80">
        <v>8.6030349984762875</v>
      </c>
      <c r="AB80">
        <v>12.122760000000001</v>
      </c>
      <c r="AC80">
        <v>2.9693200000000006</v>
      </c>
      <c r="AD80">
        <v>11.2122192</v>
      </c>
      <c r="AE80">
        <v>15.166195200000001</v>
      </c>
      <c r="AF80">
        <v>9.0749999999999975</v>
      </c>
      <c r="AG80">
        <v>0</v>
      </c>
      <c r="AH80">
        <v>43.058028000000014</v>
      </c>
      <c r="AI80">
        <v>1.1718000000000002</v>
      </c>
      <c r="AJ80">
        <v>0</v>
      </c>
      <c r="AK80">
        <v>15.76665</v>
      </c>
      <c r="AL80">
        <v>0</v>
      </c>
      <c r="AM80">
        <v>4.8491039999999996</v>
      </c>
      <c r="AN80">
        <v>0.59302999999999995</v>
      </c>
      <c r="AO80">
        <v>0</v>
      </c>
      <c r="AP80">
        <v>1.1790797088936957</v>
      </c>
      <c r="AQ80">
        <v>19.098040000000001</v>
      </c>
      <c r="AR80">
        <v>2.7096000000000009</v>
      </c>
      <c r="AS80">
        <v>3.3015999999999996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718.31294281003716</v>
      </c>
      <c r="DN80">
        <v>25.128587213842788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4.8436363315331201</v>
      </c>
      <c r="L81">
        <v>300.00248258513932</v>
      </c>
      <c r="M81">
        <v>28.234447069411633</v>
      </c>
      <c r="N81">
        <v>36.241839014985537</v>
      </c>
      <c r="O81">
        <v>0</v>
      </c>
      <c r="P81">
        <v>40.040007930214109</v>
      </c>
      <c r="Q81">
        <v>1.0027426160337556</v>
      </c>
      <c r="R81">
        <v>13.00297171790235</v>
      </c>
      <c r="S81">
        <v>4.004008394543547</v>
      </c>
      <c r="T81">
        <v>0</v>
      </c>
      <c r="U81">
        <v>25.698332015224157</v>
      </c>
      <c r="V81">
        <v>5.5661200305810397</v>
      </c>
      <c r="W81">
        <v>12.998647374562427</v>
      </c>
      <c r="X81">
        <v>29.001744631444403</v>
      </c>
      <c r="Y81">
        <v>0</v>
      </c>
      <c r="Z81">
        <v>2.0007000000000006</v>
      </c>
      <c r="AA81">
        <v>7.997187463372323</v>
      </c>
      <c r="AB81">
        <v>12.122760000000001</v>
      </c>
      <c r="AC81">
        <v>2.9693200000000006</v>
      </c>
      <c r="AD81">
        <v>11.2122192</v>
      </c>
      <c r="AE81">
        <v>15.166195200000001</v>
      </c>
      <c r="AF81">
        <v>9.0749999999999975</v>
      </c>
      <c r="AG81">
        <v>0</v>
      </c>
      <c r="AH81">
        <v>37.770200000000003</v>
      </c>
      <c r="AI81">
        <v>0</v>
      </c>
      <c r="AJ81">
        <v>0</v>
      </c>
      <c r="AK81">
        <v>15.76665</v>
      </c>
      <c r="AL81">
        <v>0</v>
      </c>
      <c r="AM81">
        <v>3.2392799999999999</v>
      </c>
      <c r="AN81">
        <v>0.59302999999999995</v>
      </c>
      <c r="AO81">
        <v>0</v>
      </c>
      <c r="AP81">
        <v>1.1790797088936957</v>
      </c>
      <c r="AQ81">
        <v>19.098040000000001</v>
      </c>
      <c r="AR81">
        <v>2.7096000000000009</v>
      </c>
      <c r="AS81">
        <v>3.3015999999999996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623.04207268785797</v>
      </c>
      <c r="DN81">
        <v>21.795768595983603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4.6781132126429501</v>
      </c>
      <c r="L82">
        <v>250.00245062459413</v>
      </c>
      <c r="M82">
        <v>28.234447069411633</v>
      </c>
      <c r="N82">
        <v>36.241839014985537</v>
      </c>
      <c r="O82">
        <v>0</v>
      </c>
      <c r="P82">
        <v>40.040007930214109</v>
      </c>
      <c r="Q82">
        <v>1.0027426160337556</v>
      </c>
      <c r="R82">
        <v>13.00297171790235</v>
      </c>
      <c r="S82">
        <v>4.004008394543547</v>
      </c>
      <c r="T82">
        <v>0</v>
      </c>
      <c r="U82">
        <v>25.698332015224157</v>
      </c>
      <c r="V82">
        <v>5.5661200305810397</v>
      </c>
      <c r="W82">
        <v>12.998647374562427</v>
      </c>
      <c r="X82">
        <v>29.001744631444403</v>
      </c>
      <c r="Y82">
        <v>0</v>
      </c>
      <c r="Z82">
        <v>0</v>
      </c>
      <c r="AA82">
        <v>4.2894005485360642</v>
      </c>
      <c r="AB82">
        <v>12.122760000000001</v>
      </c>
      <c r="AC82">
        <v>0</v>
      </c>
      <c r="AD82">
        <v>8.3897099999999991</v>
      </c>
      <c r="AE82">
        <v>15.166195200000001</v>
      </c>
      <c r="AF82">
        <v>5.7475000000000005</v>
      </c>
      <c r="AG82">
        <v>0</v>
      </c>
      <c r="AH82">
        <v>33.412100000000009</v>
      </c>
      <c r="AI82">
        <v>0</v>
      </c>
      <c r="AJ82">
        <v>0</v>
      </c>
      <c r="AK82">
        <v>15.76665</v>
      </c>
      <c r="AL82">
        <v>0</v>
      </c>
      <c r="AM82">
        <v>2.9857</v>
      </c>
      <c r="AN82">
        <v>0.59302999999999995</v>
      </c>
      <c r="AO82">
        <v>0</v>
      </c>
      <c r="AP82">
        <v>1.1790797088936957</v>
      </c>
      <c r="AQ82">
        <v>19.098040000000001</v>
      </c>
      <c r="AR82">
        <v>2.7096000000000009</v>
      </c>
      <c r="AS82">
        <v>3.3015999999999996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555.78975650596919</v>
      </c>
      <c r="DN82">
        <v>19.443033583600556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4.6781132126429501</v>
      </c>
      <c r="L83">
        <v>212.00293788323117</v>
      </c>
      <c r="M83">
        <v>28.234447069411633</v>
      </c>
      <c r="N83">
        <v>36.241839014985537</v>
      </c>
      <c r="O83">
        <v>0</v>
      </c>
      <c r="P83">
        <v>40.040007930214109</v>
      </c>
      <c r="Q83">
        <v>1.0027426160337556</v>
      </c>
      <c r="R83">
        <v>13.465121267063758</v>
      </c>
      <c r="S83">
        <v>4.004008394543547</v>
      </c>
      <c r="T83">
        <v>0</v>
      </c>
      <c r="U83">
        <v>25.698332015224157</v>
      </c>
      <c r="V83">
        <v>5.5661200305810397</v>
      </c>
      <c r="W83">
        <v>12.998647374562427</v>
      </c>
      <c r="X83">
        <v>29.001744631444403</v>
      </c>
      <c r="Y83">
        <v>0</v>
      </c>
      <c r="Z83">
        <v>0</v>
      </c>
      <c r="AA83">
        <v>4.2894005485360642</v>
      </c>
      <c r="AB83">
        <v>12.122760000000001</v>
      </c>
      <c r="AC83">
        <v>0</v>
      </c>
      <c r="AD83">
        <v>5.5931399999999991</v>
      </c>
      <c r="AE83">
        <v>10.110796800000001</v>
      </c>
      <c r="AF83">
        <v>3.0249999999999995</v>
      </c>
      <c r="AG83">
        <v>0</v>
      </c>
      <c r="AH83">
        <v>23.243200000000005</v>
      </c>
      <c r="AI83">
        <v>0</v>
      </c>
      <c r="AJ83">
        <v>0</v>
      </c>
      <c r="AK83">
        <v>15.76665</v>
      </c>
      <c r="AL83">
        <v>0</v>
      </c>
      <c r="AM83">
        <v>1.6196399999999997</v>
      </c>
      <c r="AN83">
        <v>0.59302999999999995</v>
      </c>
      <c r="AO83">
        <v>0</v>
      </c>
      <c r="AP83">
        <v>1.1790797088936957</v>
      </c>
      <c r="AQ83">
        <v>9.5490199999999987</v>
      </c>
      <c r="AR83">
        <v>5.0805000000000016</v>
      </c>
      <c r="AS83">
        <v>3.3015999999999996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491.22352693176111</v>
      </c>
      <c r="DN83">
        <v>17.18435156560712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4.6781132126429501</v>
      </c>
      <c r="L84">
        <v>212.00293788323117</v>
      </c>
      <c r="M84">
        <v>28.234447069411633</v>
      </c>
      <c r="N84">
        <v>36.241839014985537</v>
      </c>
      <c r="O84">
        <v>0</v>
      </c>
      <c r="P84">
        <v>40.040007930214109</v>
      </c>
      <c r="Q84">
        <v>1.0027426160337556</v>
      </c>
      <c r="R84">
        <v>13.00875964035964</v>
      </c>
      <c r="S84">
        <v>4.004008394543547</v>
      </c>
      <c r="T84">
        <v>0</v>
      </c>
      <c r="U84">
        <v>25.698332015224157</v>
      </c>
      <c r="V84">
        <v>5.5661200305810397</v>
      </c>
      <c r="W84">
        <v>12.998647374562427</v>
      </c>
      <c r="X84">
        <v>29.001744631444403</v>
      </c>
      <c r="Y84">
        <v>0</v>
      </c>
      <c r="Z84">
        <v>0</v>
      </c>
      <c r="AA84">
        <v>2.1568172249701112</v>
      </c>
      <c r="AB84">
        <v>8.0818400000000015</v>
      </c>
      <c r="AC84">
        <v>0</v>
      </c>
      <c r="AD84">
        <v>2.7965700000000004</v>
      </c>
      <c r="AE84">
        <v>5.0553984000000005</v>
      </c>
      <c r="AF84">
        <v>2.7224999999999993</v>
      </c>
      <c r="AG84">
        <v>0</v>
      </c>
      <c r="AH84">
        <v>17.432400000000001</v>
      </c>
      <c r="AI84">
        <v>0</v>
      </c>
      <c r="AJ84">
        <v>0</v>
      </c>
      <c r="AK84">
        <v>15.76665</v>
      </c>
      <c r="AL84">
        <v>0</v>
      </c>
      <c r="AM84">
        <v>1.6196399999999997</v>
      </c>
      <c r="AN84">
        <v>0.59302999999999995</v>
      </c>
      <c r="AO84">
        <v>0</v>
      </c>
      <c r="AP84">
        <v>1.1790797088936957</v>
      </c>
      <c r="AQ84">
        <v>9.5490199999999987</v>
      </c>
      <c r="AR84">
        <v>5.0805000000000016</v>
      </c>
      <c r="AS84">
        <v>3.3015999999999996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471.32455716382361</v>
      </c>
      <c r="DN84">
        <v>16.48818798327466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4.8437191091532581</v>
      </c>
      <c r="L85">
        <v>212.00293788323117</v>
      </c>
      <c r="M85">
        <v>28.234447069411633</v>
      </c>
      <c r="N85">
        <v>36.241839014985537</v>
      </c>
      <c r="O85">
        <v>0</v>
      </c>
      <c r="P85">
        <v>40.040007930214109</v>
      </c>
      <c r="Q85">
        <v>1.0027426160337556</v>
      </c>
      <c r="R85">
        <v>13.00875964035964</v>
      </c>
      <c r="S85">
        <v>4.004008394543547</v>
      </c>
      <c r="T85">
        <v>0</v>
      </c>
      <c r="U85">
        <v>25.698332015224157</v>
      </c>
      <c r="V85">
        <v>5.5661200305810397</v>
      </c>
      <c r="W85">
        <v>12.998647374562427</v>
      </c>
      <c r="X85">
        <v>29.001744631444403</v>
      </c>
      <c r="Y85">
        <v>0</v>
      </c>
      <c r="Z85">
        <v>0</v>
      </c>
      <c r="AA85">
        <v>0</v>
      </c>
      <c r="AB85">
        <v>4.0082000000000004</v>
      </c>
      <c r="AC85">
        <v>0</v>
      </c>
      <c r="AD85">
        <v>2.7965700000000004</v>
      </c>
      <c r="AE85">
        <v>5.0553984000000005</v>
      </c>
      <c r="AF85">
        <v>2.7224999999999993</v>
      </c>
      <c r="AG85">
        <v>0</v>
      </c>
      <c r="AH85">
        <v>17.432400000000001</v>
      </c>
      <c r="AI85">
        <v>0</v>
      </c>
      <c r="AJ85">
        <v>0</v>
      </c>
      <c r="AK85">
        <v>15.76665</v>
      </c>
      <c r="AL85">
        <v>0</v>
      </c>
      <c r="AM85">
        <v>1.6196399999999997</v>
      </c>
      <c r="AN85">
        <v>0.59302999999999995</v>
      </c>
      <c r="AO85">
        <v>0</v>
      </c>
      <c r="AP85">
        <v>1.1790797088936957</v>
      </c>
      <c r="AQ85">
        <v>9.5490199999999987</v>
      </c>
      <c r="AR85">
        <v>6.0966000000000005</v>
      </c>
      <c r="AS85">
        <v>4.5396999999999998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467.64275339258529</v>
      </c>
      <c r="DN85">
        <v>16.359340426053194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4.6780585921787701</v>
      </c>
      <c r="L86">
        <v>212.00293788323117</v>
      </c>
      <c r="M86">
        <v>28.234447069411633</v>
      </c>
      <c r="N86">
        <v>36.241839014985537</v>
      </c>
      <c r="O86">
        <v>0</v>
      </c>
      <c r="P86">
        <v>40.040007930214109</v>
      </c>
      <c r="Q86">
        <v>1.0027426160337556</v>
      </c>
      <c r="R86">
        <v>13.00875964035964</v>
      </c>
      <c r="S86">
        <v>4.004008394543547</v>
      </c>
      <c r="T86">
        <v>0</v>
      </c>
      <c r="U86">
        <v>25.698332015224157</v>
      </c>
      <c r="V86">
        <v>5.5661200305810397</v>
      </c>
      <c r="W86">
        <v>12.998647374562427</v>
      </c>
      <c r="X86">
        <v>29.001744631444403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5.0553984000000005</v>
      </c>
      <c r="AF86">
        <v>2.7224999999999993</v>
      </c>
      <c r="AG86">
        <v>0</v>
      </c>
      <c r="AH86">
        <v>11.621600000000003</v>
      </c>
      <c r="AI86">
        <v>0</v>
      </c>
      <c r="AJ86">
        <v>0</v>
      </c>
      <c r="AK86">
        <v>15.76665</v>
      </c>
      <c r="AL86">
        <v>0</v>
      </c>
      <c r="AM86">
        <v>0</v>
      </c>
      <c r="AN86">
        <v>0.59302999999999995</v>
      </c>
      <c r="AO86">
        <v>0</v>
      </c>
      <c r="AP86">
        <v>1.1790797088936957</v>
      </c>
      <c r="AQ86">
        <v>9.5490199999999987</v>
      </c>
      <c r="AR86">
        <v>6.0966000000000005</v>
      </c>
      <c r="AS86">
        <v>4.5396999999999998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453.7286337185916</v>
      </c>
      <c r="DN86">
        <v>15.872589583072344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4.6780585921787701</v>
      </c>
      <c r="L87">
        <v>212.00293788323117</v>
      </c>
      <c r="M87">
        <v>28.234447069411633</v>
      </c>
      <c r="N87">
        <v>36.241839014985537</v>
      </c>
      <c r="O87">
        <v>0</v>
      </c>
      <c r="P87">
        <v>40.040007930214109</v>
      </c>
      <c r="Q87">
        <v>1.0027426160337556</v>
      </c>
      <c r="R87">
        <v>13.00875964035964</v>
      </c>
      <c r="S87">
        <v>4.004008394543547</v>
      </c>
      <c r="T87">
        <v>0</v>
      </c>
      <c r="U87">
        <v>25.698332015224157</v>
      </c>
      <c r="V87">
        <v>5.5661200305810397</v>
      </c>
      <c r="W87">
        <v>12.998647374562427</v>
      </c>
      <c r="X87">
        <v>29.001744631444403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5.0553984000000005</v>
      </c>
      <c r="AF87">
        <v>2.7224999999999993</v>
      </c>
      <c r="AG87">
        <v>0</v>
      </c>
      <c r="AH87">
        <v>11.621600000000003</v>
      </c>
      <c r="AI87">
        <v>0</v>
      </c>
      <c r="AJ87">
        <v>0</v>
      </c>
      <c r="AK87">
        <v>15.76665</v>
      </c>
      <c r="AL87">
        <v>0</v>
      </c>
      <c r="AM87">
        <v>0</v>
      </c>
      <c r="AN87">
        <v>0.59302999999999995</v>
      </c>
      <c r="AO87">
        <v>0</v>
      </c>
      <c r="AP87">
        <v>1.1790797088936957</v>
      </c>
      <c r="AQ87">
        <v>9.5490199999999987</v>
      </c>
      <c r="AR87">
        <v>6.774</v>
      </c>
      <c r="AS87">
        <v>4.5396999999999998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454.38313772130897</v>
      </c>
      <c r="DN87">
        <v>15.895485580354951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4.6780585921787701</v>
      </c>
      <c r="L88">
        <v>212.00293788323117</v>
      </c>
      <c r="M88">
        <v>28.234447069411633</v>
      </c>
      <c r="N88">
        <v>36.241839014985537</v>
      </c>
      <c r="O88">
        <v>0</v>
      </c>
      <c r="P88">
        <v>40.040007930214109</v>
      </c>
      <c r="Q88">
        <v>1.0027426160337556</v>
      </c>
      <c r="R88">
        <v>13.00875964035964</v>
      </c>
      <c r="S88">
        <v>4.004008394543547</v>
      </c>
      <c r="T88">
        <v>0</v>
      </c>
      <c r="U88">
        <v>25.698332015224157</v>
      </c>
      <c r="V88">
        <v>5.5661200305810397</v>
      </c>
      <c r="W88">
        <v>12.998647374562427</v>
      </c>
      <c r="X88">
        <v>29.001744631444403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2.7224999999999993</v>
      </c>
      <c r="AG88">
        <v>0</v>
      </c>
      <c r="AH88">
        <v>11.621600000000003</v>
      </c>
      <c r="AI88">
        <v>0</v>
      </c>
      <c r="AJ88">
        <v>0</v>
      </c>
      <c r="AK88">
        <v>15.76665</v>
      </c>
      <c r="AL88">
        <v>0</v>
      </c>
      <c r="AM88">
        <v>0</v>
      </c>
      <c r="AN88">
        <v>0.59302999999999995</v>
      </c>
      <c r="AO88">
        <v>0</v>
      </c>
      <c r="AP88">
        <v>1.1790797088936957</v>
      </c>
      <c r="AQ88">
        <v>9.5490199999999987</v>
      </c>
      <c r="AR88">
        <v>6.774</v>
      </c>
      <c r="AS88">
        <v>4.5396999999999998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454.38313772130897</v>
      </c>
      <c r="DN88">
        <v>15.895485580354951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4.6780585921787701</v>
      </c>
      <c r="L89">
        <v>212.00293788323117</v>
      </c>
      <c r="M89">
        <v>28.234447069411633</v>
      </c>
      <c r="N89">
        <v>36.241839014985537</v>
      </c>
      <c r="O89">
        <v>0</v>
      </c>
      <c r="P89">
        <v>40.040007930214109</v>
      </c>
      <c r="Q89">
        <v>1.0027426160337556</v>
      </c>
      <c r="R89">
        <v>13.00875964035964</v>
      </c>
      <c r="S89">
        <v>4.004008394543547</v>
      </c>
      <c r="T89">
        <v>0</v>
      </c>
      <c r="U89">
        <v>25.698332015224157</v>
      </c>
      <c r="V89">
        <v>5.5661200305810397</v>
      </c>
      <c r="W89">
        <v>12.998647374562427</v>
      </c>
      <c r="X89">
        <v>29.001744631444403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2.7224999999999993</v>
      </c>
      <c r="AG89">
        <v>0</v>
      </c>
      <c r="AH89">
        <v>11.621600000000003</v>
      </c>
      <c r="AI89">
        <v>0</v>
      </c>
      <c r="AJ89">
        <v>0</v>
      </c>
      <c r="AK89">
        <v>15.76665</v>
      </c>
      <c r="AL89">
        <v>0</v>
      </c>
      <c r="AM89">
        <v>0</v>
      </c>
      <c r="AN89">
        <v>0.59302999999999995</v>
      </c>
      <c r="AO89">
        <v>0</v>
      </c>
      <c r="AP89">
        <v>1.1790797088936957</v>
      </c>
      <c r="AQ89">
        <v>9.5490199999999987</v>
      </c>
      <c r="AR89">
        <v>6.774</v>
      </c>
      <c r="AS89">
        <v>4.952399999999999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454.78188838767829</v>
      </c>
      <c r="DN89">
        <v>15.909434913985638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212.00293788323117</v>
      </c>
      <c r="M90">
        <v>28.234447069411633</v>
      </c>
      <c r="N90">
        <v>36.241839014985537</v>
      </c>
      <c r="O90">
        <v>0</v>
      </c>
      <c r="P90">
        <v>40.040007930214109</v>
      </c>
      <c r="Q90">
        <v>1.0027426160337556</v>
      </c>
      <c r="R90">
        <v>0</v>
      </c>
      <c r="S90">
        <v>4.004008394543547</v>
      </c>
      <c r="T90">
        <v>0</v>
      </c>
      <c r="U90">
        <v>25.698332015224157</v>
      </c>
      <c r="V90">
        <v>0</v>
      </c>
      <c r="W90">
        <v>12.998647374562427</v>
      </c>
      <c r="X90">
        <v>29.001744631444403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2.7224999999999993</v>
      </c>
      <c r="AG90">
        <v>0</v>
      </c>
      <c r="AH90">
        <v>11.621600000000003</v>
      </c>
      <c r="AI90">
        <v>0</v>
      </c>
      <c r="AJ90">
        <v>0</v>
      </c>
      <c r="AK90">
        <v>15.76665</v>
      </c>
      <c r="AL90">
        <v>0</v>
      </c>
      <c r="AM90">
        <v>0</v>
      </c>
      <c r="AN90">
        <v>0.59302999999999995</v>
      </c>
      <c r="AO90">
        <v>0</v>
      </c>
      <c r="AP90">
        <v>1.1790797088936957</v>
      </c>
      <c r="AQ90">
        <v>9.5490199999999987</v>
      </c>
      <c r="AR90">
        <v>6.774</v>
      </c>
      <c r="AS90">
        <v>4.952399999999999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432.31489915143305</v>
      </c>
      <c r="DN90">
        <v>15.123485887111467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212.00293788323117</v>
      </c>
      <c r="M91">
        <v>28.234447069411633</v>
      </c>
      <c r="N91">
        <v>36.241839014985537</v>
      </c>
      <c r="O91">
        <v>0</v>
      </c>
      <c r="P91">
        <v>40.040007930214109</v>
      </c>
      <c r="Q91">
        <v>1.0027426160337556</v>
      </c>
      <c r="R91">
        <v>0</v>
      </c>
      <c r="S91">
        <v>4.004008394543547</v>
      </c>
      <c r="T91">
        <v>0</v>
      </c>
      <c r="U91">
        <v>25.698332015224157</v>
      </c>
      <c r="V91">
        <v>0</v>
      </c>
      <c r="W91">
        <v>12.999876957001103</v>
      </c>
      <c r="X91">
        <v>29.001246921042693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2.7224999999999993</v>
      </c>
      <c r="AG91">
        <v>0</v>
      </c>
      <c r="AH91">
        <v>11.621600000000003</v>
      </c>
      <c r="AI91">
        <v>0</v>
      </c>
      <c r="AJ91">
        <v>0</v>
      </c>
      <c r="AK91">
        <v>15.76665</v>
      </c>
      <c r="AL91">
        <v>0</v>
      </c>
      <c r="AM91">
        <v>0</v>
      </c>
      <c r="AN91">
        <v>0.59302999999999995</v>
      </c>
      <c r="AO91">
        <v>0</v>
      </c>
      <c r="AP91">
        <v>1.1790797088936957</v>
      </c>
      <c r="AQ91">
        <v>9.5490199999999987</v>
      </c>
      <c r="AR91">
        <v>6.774</v>
      </c>
      <c r="AS91">
        <v>4.952399999999999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432.31560651778426</v>
      </c>
      <c r="DN91">
        <v>15.12351039279724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212.00293788323117</v>
      </c>
      <c r="M92">
        <v>28.234447069411633</v>
      </c>
      <c r="N92">
        <v>36.241839014985537</v>
      </c>
      <c r="O92">
        <v>0</v>
      </c>
      <c r="P92">
        <v>40.040007930214109</v>
      </c>
      <c r="Q92">
        <v>1.0027426160337556</v>
      </c>
      <c r="R92">
        <v>0</v>
      </c>
      <c r="S92">
        <v>4.004008394543547</v>
      </c>
      <c r="T92">
        <v>0</v>
      </c>
      <c r="U92">
        <v>25.698332015224157</v>
      </c>
      <c r="V92">
        <v>0</v>
      </c>
      <c r="W92">
        <v>12.999876957001103</v>
      </c>
      <c r="X92">
        <v>29.001246921042693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2.7224999999999993</v>
      </c>
      <c r="AG92">
        <v>0</v>
      </c>
      <c r="AH92">
        <v>11.621600000000003</v>
      </c>
      <c r="AI92">
        <v>0</v>
      </c>
      <c r="AJ92">
        <v>0</v>
      </c>
      <c r="AK92">
        <v>15.76665</v>
      </c>
      <c r="AL92">
        <v>0</v>
      </c>
      <c r="AM92">
        <v>0</v>
      </c>
      <c r="AN92">
        <v>0.59302999999999995</v>
      </c>
      <c r="AO92">
        <v>0</v>
      </c>
      <c r="AP92">
        <v>1.1790797088936957</v>
      </c>
      <c r="AQ92">
        <v>9.5490199999999987</v>
      </c>
      <c r="AR92">
        <v>6.774</v>
      </c>
      <c r="AS92">
        <v>4.952399999999999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432.31560651778426</v>
      </c>
      <c r="DN92">
        <v>15.12351039279724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212.00293788323117</v>
      </c>
      <c r="M93">
        <v>28.234447069411633</v>
      </c>
      <c r="N93">
        <v>36.241839014985537</v>
      </c>
      <c r="O93">
        <v>0</v>
      </c>
      <c r="P93">
        <v>40.040007930214109</v>
      </c>
      <c r="Q93">
        <v>1.0027426160337556</v>
      </c>
      <c r="R93">
        <v>0</v>
      </c>
      <c r="S93">
        <v>4.004008394543547</v>
      </c>
      <c r="T93">
        <v>0</v>
      </c>
      <c r="U93">
        <v>25.698332015224157</v>
      </c>
      <c r="V93">
        <v>0</v>
      </c>
      <c r="W93">
        <v>12.999876957001103</v>
      </c>
      <c r="X93">
        <v>29.001744631444403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2.7224999999999993</v>
      </c>
      <c r="AG93">
        <v>0</v>
      </c>
      <c r="AH93">
        <v>11.621600000000003</v>
      </c>
      <c r="AI93">
        <v>0</v>
      </c>
      <c r="AJ93">
        <v>0</v>
      </c>
      <c r="AK93">
        <v>15.76665</v>
      </c>
      <c r="AL93">
        <v>0</v>
      </c>
      <c r="AM93">
        <v>0</v>
      </c>
      <c r="AN93">
        <v>0.59302999999999995</v>
      </c>
      <c r="AO93">
        <v>0</v>
      </c>
      <c r="AP93">
        <v>1.5721062785249278</v>
      </c>
      <c r="AQ93">
        <v>9.5490199999999987</v>
      </c>
      <c r="AR93">
        <v>6.774</v>
      </c>
      <c r="AS93">
        <v>4.5396999999999998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432.29705587276726</v>
      </c>
      <c r="DN93">
        <v>15.122885317847146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212.00293788323117</v>
      </c>
      <c r="M94">
        <v>28.234447069411633</v>
      </c>
      <c r="N94">
        <v>36.241839014985537</v>
      </c>
      <c r="O94">
        <v>0</v>
      </c>
      <c r="P94">
        <v>40.040007930214109</v>
      </c>
      <c r="Q94">
        <v>1.0027426160337556</v>
      </c>
      <c r="R94">
        <v>0</v>
      </c>
      <c r="S94">
        <v>4.004008394543547</v>
      </c>
      <c r="T94">
        <v>0</v>
      </c>
      <c r="U94">
        <v>25.698332015224157</v>
      </c>
      <c r="V94">
        <v>0</v>
      </c>
      <c r="W94">
        <v>12.999876957001103</v>
      </c>
      <c r="X94">
        <v>9.9975564411492162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2.7224999999999993</v>
      </c>
      <c r="AG94">
        <v>0</v>
      </c>
      <c r="AH94">
        <v>5.8108000000000013</v>
      </c>
      <c r="AI94">
        <v>0</v>
      </c>
      <c r="AJ94">
        <v>0</v>
      </c>
      <c r="AK94">
        <v>15.76665</v>
      </c>
      <c r="AL94">
        <v>0</v>
      </c>
      <c r="AM94">
        <v>0</v>
      </c>
      <c r="AN94">
        <v>0.59302999999999995</v>
      </c>
      <c r="AO94">
        <v>0</v>
      </c>
      <c r="AP94">
        <v>1.5721062785249278</v>
      </c>
      <c r="AQ94">
        <v>9.5490199999999987</v>
      </c>
      <c r="AR94">
        <v>6.774</v>
      </c>
      <c r="AS94">
        <v>4.5396999999999998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408.3208142253103</v>
      </c>
      <c r="DN94">
        <v>14.284138775008941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212.00293788323117</v>
      </c>
      <c r="M95">
        <v>28.234447069411633</v>
      </c>
      <c r="N95">
        <v>36.241839014985537</v>
      </c>
      <c r="O95">
        <v>0</v>
      </c>
      <c r="P95">
        <v>40.040007930214109</v>
      </c>
      <c r="Q95">
        <v>1.0027426160337556</v>
      </c>
      <c r="R95">
        <v>0</v>
      </c>
      <c r="S95">
        <v>4.004008394543547</v>
      </c>
      <c r="T95">
        <v>0</v>
      </c>
      <c r="U95">
        <v>25.698332015224157</v>
      </c>
      <c r="V95">
        <v>0</v>
      </c>
      <c r="W95">
        <v>12.999876957001103</v>
      </c>
      <c r="X95">
        <v>9.9987566584766583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2.7224999999999993</v>
      </c>
      <c r="AG95">
        <v>0</v>
      </c>
      <c r="AH95">
        <v>0</v>
      </c>
      <c r="AI95">
        <v>0</v>
      </c>
      <c r="AJ95">
        <v>0</v>
      </c>
      <c r="AK95">
        <v>15.76665</v>
      </c>
      <c r="AL95">
        <v>0</v>
      </c>
      <c r="AM95">
        <v>0</v>
      </c>
      <c r="AN95">
        <v>0.59302999999999995</v>
      </c>
      <c r="AO95">
        <v>0</v>
      </c>
      <c r="AP95">
        <v>1.5721062785249278</v>
      </c>
      <c r="AQ95">
        <v>9.5490199999999987</v>
      </c>
      <c r="AR95">
        <v>5.0805000000000016</v>
      </c>
      <c r="AS95">
        <v>4.5396999999999998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401.07131923826438</v>
      </c>
      <c r="DN95">
        <v>14.030533979382312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212.00293788323117</v>
      </c>
      <c r="M96">
        <v>28.234447069411633</v>
      </c>
      <c r="N96">
        <v>36.241839014985537</v>
      </c>
      <c r="O96">
        <v>0</v>
      </c>
      <c r="P96">
        <v>40.040007930214109</v>
      </c>
      <c r="Q96">
        <v>1.0027426160337556</v>
      </c>
      <c r="R96">
        <v>0</v>
      </c>
      <c r="S96">
        <v>4.004008394543547</v>
      </c>
      <c r="T96">
        <v>0</v>
      </c>
      <c r="U96">
        <v>25.698332015224157</v>
      </c>
      <c r="V96">
        <v>0</v>
      </c>
      <c r="W96">
        <v>12.999876957001103</v>
      </c>
      <c r="X96">
        <v>9.9987566584766583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2.7224999999999993</v>
      </c>
      <c r="AG96">
        <v>0</v>
      </c>
      <c r="AH96">
        <v>0</v>
      </c>
      <c r="AI96">
        <v>0</v>
      </c>
      <c r="AJ96">
        <v>0</v>
      </c>
      <c r="AK96">
        <v>15.76665</v>
      </c>
      <c r="AL96">
        <v>0</v>
      </c>
      <c r="AM96">
        <v>0</v>
      </c>
      <c r="AN96">
        <v>0.59302999999999995</v>
      </c>
      <c r="AO96">
        <v>0</v>
      </c>
      <c r="AP96">
        <v>1.5721062785249278</v>
      </c>
      <c r="AQ96">
        <v>9.5490199999999987</v>
      </c>
      <c r="AR96">
        <v>5.0805000000000016</v>
      </c>
      <c r="AS96">
        <v>4.5396999999999998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401.07131923826438</v>
      </c>
      <c r="DN96">
        <v>14.030533979382312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212.00293788323117</v>
      </c>
      <c r="M97">
        <v>28.234447069411633</v>
      </c>
      <c r="N97">
        <v>36.241839014985537</v>
      </c>
      <c r="O97">
        <v>0</v>
      </c>
      <c r="P97">
        <v>42.81277482941622</v>
      </c>
      <c r="Q97">
        <v>1.0027426160337556</v>
      </c>
      <c r="R97">
        <v>0</v>
      </c>
      <c r="S97">
        <v>4.004008394543547</v>
      </c>
      <c r="T97">
        <v>0</v>
      </c>
      <c r="U97">
        <v>25.698332015224157</v>
      </c>
      <c r="V97">
        <v>0</v>
      </c>
      <c r="W97">
        <v>12.999876957001103</v>
      </c>
      <c r="X97">
        <v>9.9987566584766583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2.7224999999999993</v>
      </c>
      <c r="AG97">
        <v>0</v>
      </c>
      <c r="AH97">
        <v>0</v>
      </c>
      <c r="AI97">
        <v>0</v>
      </c>
      <c r="AJ97">
        <v>0</v>
      </c>
      <c r="AK97">
        <v>15.76665</v>
      </c>
      <c r="AL97">
        <v>0</v>
      </c>
      <c r="AM97">
        <v>0</v>
      </c>
      <c r="AN97">
        <v>0.59302999999999995</v>
      </c>
      <c r="AO97">
        <v>0</v>
      </c>
      <c r="AP97">
        <v>1.5721062785249278</v>
      </c>
      <c r="AQ97">
        <v>9.5490199999999987</v>
      </c>
      <c r="AR97">
        <v>2.0322</v>
      </c>
      <c r="AS97">
        <v>4.5396999999999998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400.80509921763212</v>
      </c>
      <c r="DN97">
        <v>14.021220899216654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212.00293788323117</v>
      </c>
      <c r="M98">
        <v>28.234447069411633</v>
      </c>
      <c r="N98">
        <v>36.241839014985537</v>
      </c>
      <c r="O98">
        <v>0</v>
      </c>
      <c r="P98">
        <v>42.81277482941622</v>
      </c>
      <c r="Q98">
        <v>1.0027426160337556</v>
      </c>
      <c r="R98">
        <v>0</v>
      </c>
      <c r="S98">
        <v>4.004008394543547</v>
      </c>
      <c r="T98">
        <v>0</v>
      </c>
      <c r="U98">
        <v>25.698332015224157</v>
      </c>
      <c r="V98">
        <v>0</v>
      </c>
      <c r="W98">
        <v>12.999876957001103</v>
      </c>
      <c r="X98">
        <v>9.9987566584766583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2.7224999999999993</v>
      </c>
      <c r="AG98">
        <v>0</v>
      </c>
      <c r="AH98">
        <v>0</v>
      </c>
      <c r="AI98">
        <v>0</v>
      </c>
      <c r="AJ98">
        <v>0</v>
      </c>
      <c r="AK98">
        <v>15.76665</v>
      </c>
      <c r="AL98">
        <v>0</v>
      </c>
      <c r="AM98">
        <v>0</v>
      </c>
      <c r="AN98">
        <v>0.59302999999999995</v>
      </c>
      <c r="AO98">
        <v>0</v>
      </c>
      <c r="AP98">
        <v>1.5721062785249278</v>
      </c>
      <c r="AQ98">
        <v>9.5490199999999987</v>
      </c>
      <c r="AR98">
        <v>2.0322</v>
      </c>
      <c r="AS98">
        <v>4.5396999999999998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400.80509921763212</v>
      </c>
      <c r="DN98">
        <v>14.021220899216654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3.1264865083505254E-2</v>
      </c>
      <c r="L99">
        <f t="shared" si="2"/>
        <v>5.6480946592229619</v>
      </c>
      <c r="M99">
        <f t="shared" si="2"/>
        <v>0.67762672966587811</v>
      </c>
      <c r="N99">
        <f t="shared" si="2"/>
        <v>0.86980413635965292</v>
      </c>
      <c r="O99">
        <f t="shared" si="2"/>
        <v>0</v>
      </c>
      <c r="P99">
        <f t="shared" si="2"/>
        <v>0.97778073437584123</v>
      </c>
      <c r="Q99">
        <f t="shared" si="2"/>
        <v>6.6860082057500547E-2</v>
      </c>
      <c r="R99">
        <f t="shared" si="2"/>
        <v>0.1111752236744324</v>
      </c>
      <c r="S99">
        <f t="shared" si="2"/>
        <v>0.107845396408168</v>
      </c>
      <c r="T99">
        <f t="shared" si="2"/>
        <v>0</v>
      </c>
      <c r="U99">
        <f t="shared" si="2"/>
        <v>0.61675996836537961</v>
      </c>
      <c r="V99">
        <f t="shared" si="2"/>
        <v>3.8646129065041633E-2</v>
      </c>
      <c r="W99">
        <f t="shared" si="2"/>
        <v>0.24198814745473382</v>
      </c>
      <c r="X99">
        <f t="shared" si="2"/>
        <v>0.52522635144164298</v>
      </c>
      <c r="Y99">
        <f t="shared" si="2"/>
        <v>0</v>
      </c>
      <c r="Z99">
        <f t="shared" si="2"/>
        <v>1.9187550000000001E-2</v>
      </c>
      <c r="AA99">
        <f t="shared" si="2"/>
        <v>4.1207083608617162E-2</v>
      </c>
      <c r="AB99">
        <f t="shared" si="2"/>
        <v>6.8687460000000006E-2</v>
      </c>
      <c r="AC99">
        <f t="shared" si="2"/>
        <v>1.6736611250000002E-2</v>
      </c>
      <c r="AD99">
        <f t="shared" si="2"/>
        <v>4.6243108799999995E-2</v>
      </c>
      <c r="AE99">
        <f t="shared" si="2"/>
        <v>0.16298464319999975</v>
      </c>
      <c r="AF99">
        <f t="shared" si="2"/>
        <v>8.8783750000000022E-2</v>
      </c>
      <c r="AG99">
        <f t="shared" si="2"/>
        <v>0</v>
      </c>
      <c r="AH99">
        <f t="shared" si="2"/>
        <v>0.27601300000000001</v>
      </c>
      <c r="AI99">
        <f t="shared" si="2"/>
        <v>2.2932907199999995E-2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1.8400909999999996E-2</v>
      </c>
      <c r="AN99">
        <f t="shared" si="2"/>
        <v>1.4232719999999982E-2</v>
      </c>
      <c r="AO99">
        <f t="shared" si="2"/>
        <v>0</v>
      </c>
      <c r="AP99">
        <f t="shared" si="2"/>
        <v>3.6274780270684211E-2</v>
      </c>
      <c r="AQ99">
        <f t="shared" si="2"/>
        <v>0.16742196250000019</v>
      </c>
      <c r="AR99">
        <f t="shared" si="2"/>
        <v>0.13503969000000013</v>
      </c>
      <c r="AS99">
        <f t="shared" si="2"/>
        <v>0.10862264000000001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11.125056457939744</v>
      </c>
      <c r="DN99">
        <f t="shared" si="3"/>
        <v>0.38918438206431027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71.5</v>
      </c>
      <c r="DN3">
        <v>2.5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69.569999999999993</v>
      </c>
      <c r="DN4">
        <v>2.4300000000000068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67.63</v>
      </c>
      <c r="DN5">
        <v>2.3700000000000045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65.7</v>
      </c>
      <c r="DN6">
        <v>2.2999999999999972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65.7</v>
      </c>
      <c r="DN7">
        <v>2.2999999999999972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62.8</v>
      </c>
      <c r="DN8">
        <v>2.2000000000000028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61.84</v>
      </c>
      <c r="DN9">
        <v>2.1599999999999966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61.84</v>
      </c>
      <c r="DN10">
        <v>2.1599999999999966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60.87</v>
      </c>
      <c r="DN11">
        <v>2.1300000000000026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59.9</v>
      </c>
      <c r="DN12">
        <v>2.1000000000000014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59.9</v>
      </c>
      <c r="DN13">
        <v>2.1000000000000014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59.9</v>
      </c>
      <c r="DN14">
        <v>2.1000000000000014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59.9</v>
      </c>
      <c r="DN15">
        <v>2.1000000000000014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59.9</v>
      </c>
      <c r="DN16">
        <v>2.1000000000000014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59.9</v>
      </c>
      <c r="DN17">
        <v>2.1000000000000014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57.97</v>
      </c>
      <c r="DN18">
        <v>2.0300000000000011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58.94</v>
      </c>
      <c r="DN19">
        <v>2.0600000000000023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59.9</v>
      </c>
      <c r="DN20">
        <v>2.1000000000000014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59.9</v>
      </c>
      <c r="DN21">
        <v>2.1000000000000014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58.94</v>
      </c>
      <c r="DN22">
        <v>2.0600000000000023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61.84</v>
      </c>
      <c r="DN23">
        <v>2.1599999999999966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62.8</v>
      </c>
      <c r="DN24">
        <v>2.2000000000000028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63.77</v>
      </c>
      <c r="DN25">
        <v>2.2299999999999969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65.7</v>
      </c>
      <c r="DN26">
        <v>2.2999999999999972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68.599999999999994</v>
      </c>
      <c r="DN27">
        <v>2.4000000000000057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73.430000000000007</v>
      </c>
      <c r="DN28">
        <v>2.5699999999999932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73.430000000000007</v>
      </c>
      <c r="DN29">
        <v>2.5699999999999932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76.33</v>
      </c>
      <c r="DN30">
        <v>2.6700000000000017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78.260000000000005</v>
      </c>
      <c r="DN31">
        <v>2.7399999999999949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79.23</v>
      </c>
      <c r="DN32">
        <v>2.769999999999996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84.06</v>
      </c>
      <c r="DN33">
        <v>2.9399999999999977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84.06</v>
      </c>
      <c r="DN34">
        <v>2.9399999999999977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88.89</v>
      </c>
      <c r="DN35">
        <v>3.1099999999999994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91.79</v>
      </c>
      <c r="DN36">
        <v>3.2099999999999937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95.65</v>
      </c>
      <c r="DN37">
        <v>3.3499999999999943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106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102.42</v>
      </c>
      <c r="DN38">
        <v>3.5799999999999983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86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83.09</v>
      </c>
      <c r="DN39">
        <v>2.9099999999999966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89.86</v>
      </c>
      <c r="DN40">
        <v>3.1400000000000006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84.06</v>
      </c>
      <c r="DN41">
        <v>2.9399999999999977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80.19</v>
      </c>
      <c r="DN42">
        <v>2.8100000000000023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83.09</v>
      </c>
      <c r="DN43">
        <v>2.9099999999999966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85.03</v>
      </c>
      <c r="DN44">
        <v>2.9699999999999989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85.03</v>
      </c>
      <c r="DN45">
        <v>2.9699999999999989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87.92</v>
      </c>
      <c r="DN46">
        <v>3.0799999999999983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87.92</v>
      </c>
      <c r="DN47">
        <v>3.0799999999999983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86.96</v>
      </c>
      <c r="DN48">
        <v>3.0400000000000063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84.06</v>
      </c>
      <c r="DN49">
        <v>2.9399999999999977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83.09</v>
      </c>
      <c r="DN50">
        <v>2.9099999999999966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85.03</v>
      </c>
      <c r="DN51">
        <v>2.9699999999999989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84.06</v>
      </c>
      <c r="DN52">
        <v>2.9399999999999977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82.13</v>
      </c>
      <c r="DN53">
        <v>2.8700000000000045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81.16</v>
      </c>
      <c r="DN54">
        <v>2.8400000000000034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83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80.19</v>
      </c>
      <c r="DN55">
        <v>2.8100000000000023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79.23</v>
      </c>
      <c r="DN56">
        <v>2.769999999999996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77.3</v>
      </c>
      <c r="DN57">
        <v>2.7000000000000028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80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77.3</v>
      </c>
      <c r="DN58">
        <v>2.7000000000000028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75.36</v>
      </c>
      <c r="DN59">
        <v>2.6400000000000006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73.430000000000007</v>
      </c>
      <c r="DN60">
        <v>2.5699999999999932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74.400000000000006</v>
      </c>
      <c r="DN61">
        <v>2.5999999999999943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73.430000000000007</v>
      </c>
      <c r="DN62">
        <v>2.5699999999999932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74.400000000000006</v>
      </c>
      <c r="DN63">
        <v>2.5999999999999943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73.430000000000007</v>
      </c>
      <c r="DN64">
        <v>2.5699999999999932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74.400000000000006</v>
      </c>
      <c r="DN65">
        <v>2.5999999999999943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75.36</v>
      </c>
      <c r="DN66">
        <v>2.6400000000000006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75.36</v>
      </c>
      <c r="DN67">
        <v>2.6400000000000006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74.400000000000006</v>
      </c>
      <c r="DN68">
        <v>2.5999999999999943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87.46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84.5</v>
      </c>
      <c r="DN69">
        <v>2.9599999999999937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104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100.48</v>
      </c>
      <c r="DN70">
        <v>3.519999999999996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106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102.42</v>
      </c>
      <c r="DN71">
        <v>3.5799999999999983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108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104.35</v>
      </c>
      <c r="DN72">
        <v>3.6500000000000057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112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108.21</v>
      </c>
      <c r="DN73">
        <v>3.7900000000000063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109.18</v>
      </c>
      <c r="DN74">
        <v>3.8199999999999932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109.18</v>
      </c>
      <c r="DN75">
        <v>3.8199999999999932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111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107.25</v>
      </c>
      <c r="DN76">
        <v>3.75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108.21</v>
      </c>
      <c r="DN77">
        <v>3.7900000000000063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107.25</v>
      </c>
      <c r="DN78">
        <v>3.75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108.21</v>
      </c>
      <c r="DN79">
        <v>3.7900000000000063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109.99999999999999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106.28</v>
      </c>
      <c r="DN80">
        <v>3.7199999999999847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109.99999999999999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106.28</v>
      </c>
      <c r="DN81">
        <v>3.7199999999999847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104.35</v>
      </c>
      <c r="DN82">
        <v>3.6500000000000057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102.42</v>
      </c>
      <c r="DN83">
        <v>3.5799999999999983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98.55</v>
      </c>
      <c r="DN84">
        <v>3.4500000000000028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96.62</v>
      </c>
      <c r="DN85">
        <v>3.3799999999999955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97.999999999999986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94.69</v>
      </c>
      <c r="DN86">
        <v>3.3099999999999881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97.999999999999986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94.69</v>
      </c>
      <c r="DN87">
        <v>3.3099999999999881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91.79</v>
      </c>
      <c r="DN88">
        <v>3.2099999999999937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88.89</v>
      </c>
      <c r="DN89">
        <v>3.1099999999999994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87.92</v>
      </c>
      <c r="DN90">
        <v>3.0799999999999983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85.03</v>
      </c>
      <c r="DN91">
        <v>2.9699999999999989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83.09</v>
      </c>
      <c r="DN92">
        <v>2.9099999999999966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82.13</v>
      </c>
      <c r="DN93">
        <v>2.8700000000000045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80.19</v>
      </c>
      <c r="DN94">
        <v>2.8100000000000023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77.3</v>
      </c>
      <c r="DN95">
        <v>2.7000000000000028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75.36</v>
      </c>
      <c r="DN96">
        <v>2.6400000000000006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73.430000000000007</v>
      </c>
      <c r="DN97">
        <v>2.5699999999999932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71.5</v>
      </c>
      <c r="DN98">
        <v>2.5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2.0061149999999999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1.9382950000000001</v>
      </c>
      <c r="DN99">
        <f t="shared" si="3"/>
        <v>6.781999999999995E-2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8" t="s">
        <v>421</v>
      </c>
      <c r="BT1" s="148" t="s">
        <v>422</v>
      </c>
      <c r="BU1" s="148" t="s">
        <v>432</v>
      </c>
      <c r="BV1" s="148" t="s">
        <v>433</v>
      </c>
      <c r="BW1" s="148" t="s">
        <v>434</v>
      </c>
      <c r="BX1" s="148" t="s">
        <v>435</v>
      </c>
      <c r="BY1" s="148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20.000022999999999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19.324021999999999</v>
      </c>
      <c r="DN3">
        <v>0.67600099999999941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18.508817000000001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17.883219</v>
      </c>
      <c r="DN4">
        <v>0.6255980000000001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18.019403000000001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17.410347000000002</v>
      </c>
      <c r="DN5">
        <v>0.60905599999999893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17.590422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16.995865999999999</v>
      </c>
      <c r="DN6">
        <v>0.59455600000000075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17.658370000000001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17.061516999999998</v>
      </c>
      <c r="DN7">
        <v>0.59685300000000296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16.865746000000001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16.295684000000001</v>
      </c>
      <c r="DN8">
        <v>0.57006200000000007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17.113115000000001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16.534692</v>
      </c>
      <c r="DN9">
        <v>0.5784230000000008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16.355979000000001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15.803146999999999</v>
      </c>
      <c r="DN10">
        <v>0.55283200000000221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13.978316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13.505849</v>
      </c>
      <c r="DN11">
        <v>0.47246699999999997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14.990857999999999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14.484166999999999</v>
      </c>
      <c r="DN12">
        <v>0.506691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16.346689000000001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15.794171</v>
      </c>
      <c r="DN13">
        <v>0.55251800000000095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16.883073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16.312425000000001</v>
      </c>
      <c r="DN14">
        <v>0.57064799999999849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17.410584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16.822106000000002</v>
      </c>
      <c r="DN15">
        <v>0.5884779999999985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17.522891000000001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16.930617000000002</v>
      </c>
      <c r="DN16">
        <v>0.59227399999999975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16.787569000000001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16.220148999999999</v>
      </c>
      <c r="DN17">
        <v>0.56742000000000203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16.192945000000002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15.645623000000001</v>
      </c>
      <c r="DN18">
        <v>0.5473220000000012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17.325101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16.739512999999999</v>
      </c>
      <c r="DN19">
        <v>0.58558800000000133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19.999974000000002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19.323975000000001</v>
      </c>
      <c r="DN20">
        <v>0.6759990000000009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20.000022999999999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19.324021999999999</v>
      </c>
      <c r="DN21">
        <v>0.67600099999999941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20.000022999999999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19.324021999999999</v>
      </c>
      <c r="DN22">
        <v>0.67600099999999941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20.000022999999999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19.324021999999999</v>
      </c>
      <c r="DN23">
        <v>0.67600099999999941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20.000022999999999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19.324021999999999</v>
      </c>
      <c r="DN24">
        <v>0.67600099999999941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20.000022999999999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19.324021999999999</v>
      </c>
      <c r="DN25">
        <v>0.67600099999999941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20.000022999999999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19.324021999999999</v>
      </c>
      <c r="DN26">
        <v>0.67600099999999941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20.000022999999999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19.324021999999999</v>
      </c>
      <c r="DN27">
        <v>0.67600099999999941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20.000022999999999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19.324021999999999</v>
      </c>
      <c r="DN28">
        <v>0.67600099999999941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20.000022999999999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19.324021999999999</v>
      </c>
      <c r="DN29">
        <v>0.67600099999999941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20.000022999999999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19.324021999999999</v>
      </c>
      <c r="DN30">
        <v>0.67600099999999941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20.000022999999999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19.324021999999999</v>
      </c>
      <c r="DN31">
        <v>0.67600099999999941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20.000022999999999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19.324021999999999</v>
      </c>
      <c r="DN32">
        <v>0.67600099999999941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20.000022999999999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19.324021999999999</v>
      </c>
      <c r="DN33">
        <v>0.67600099999999941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20.000022999999999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19.324021999999999</v>
      </c>
      <c r="DN34">
        <v>0.67600099999999941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20.000022999999999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19.324021999999999</v>
      </c>
      <c r="DN35">
        <v>0.67600099999999941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20.000022999999999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19.324021999999999</v>
      </c>
      <c r="DN36">
        <v>0.67600099999999941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20.000022999999999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19.324021999999999</v>
      </c>
      <c r="DN37">
        <v>0.67600099999999941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20.000022999999999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19.324021999999999</v>
      </c>
      <c r="DN38">
        <v>0.67600099999999941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20.000022999999999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19.324021999999999</v>
      </c>
      <c r="DN39">
        <v>0.67600099999999941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20.000022999999999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19.324021999999999</v>
      </c>
      <c r="DN40">
        <v>0.67600099999999941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20.000022999999999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19.324021999999999</v>
      </c>
      <c r="DN41">
        <v>0.67600099999999941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20.000022999999999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19.324021999999999</v>
      </c>
      <c r="DN42">
        <v>0.67600099999999941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20.000022999999999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19.324021999999999</v>
      </c>
      <c r="DN43">
        <v>0.67600099999999941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20.000022999999999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19.324021999999999</v>
      </c>
      <c r="DN44">
        <v>0.67600099999999941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20.000022999999999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19.324021999999999</v>
      </c>
      <c r="DN45">
        <v>0.67600099999999941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20.000022999999999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19.324021999999999</v>
      </c>
      <c r="DN46">
        <v>0.67600099999999941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20.000022999999999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19.324021999999999</v>
      </c>
      <c r="DN47">
        <v>0.67600099999999941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20.000022999999999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19.324021999999999</v>
      </c>
      <c r="DN48">
        <v>0.67600099999999941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19.974972999999999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19.299818999999999</v>
      </c>
      <c r="DN49">
        <v>0.67515399999999914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20.000022999999999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19.324021999999999</v>
      </c>
      <c r="DN50">
        <v>0.67600099999999941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20.000022999999999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19.324021999999999</v>
      </c>
      <c r="DN51">
        <v>0.67600099999999941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20.000022999999999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19.324021999999999</v>
      </c>
      <c r="DN52">
        <v>0.67600099999999941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20.000022999999999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19.324021999999999</v>
      </c>
      <c r="DN53">
        <v>0.67600099999999941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20.000022999999999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19.324021999999999</v>
      </c>
      <c r="DN54">
        <v>0.67600099999999941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20.000022999999999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19.324021999999999</v>
      </c>
      <c r="DN55">
        <v>0.67600099999999941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17.916072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17.310509</v>
      </c>
      <c r="DN56">
        <v>0.60556300000000007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20.000022999999999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19.324021999999999</v>
      </c>
      <c r="DN57">
        <v>0.67600099999999941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18.158325999999999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17.544574999999998</v>
      </c>
      <c r="DN58">
        <v>0.6137510000000006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20.000022999999999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19.324021999999999</v>
      </c>
      <c r="DN59">
        <v>0.67600099999999941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20.000022999999999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19.324021999999999</v>
      </c>
      <c r="DN60">
        <v>0.67600099999999941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20.000022999999999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19.324021999999999</v>
      </c>
      <c r="DN61">
        <v>0.67600099999999941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20.000022999999999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19.324021999999999</v>
      </c>
      <c r="DN62">
        <v>0.67600099999999941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20.000022999999999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19.324021999999999</v>
      </c>
      <c r="DN63">
        <v>0.67600099999999941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20.000022999999999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19.324021999999999</v>
      </c>
      <c r="DN64">
        <v>0.67600099999999941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20.000022999999999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19.324021999999999</v>
      </c>
      <c r="DN65">
        <v>0.67600099999999941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20.000022999999999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19.324021999999999</v>
      </c>
      <c r="DN66">
        <v>0.67600099999999941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20.000022999999999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19.324021999999999</v>
      </c>
      <c r="DN67">
        <v>0.67600099999999941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20.000022999999999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19.324021999999999</v>
      </c>
      <c r="DN68">
        <v>0.67600099999999941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20.000022999999999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19.324021999999999</v>
      </c>
      <c r="DN69">
        <v>0.67600099999999941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20.000022999999999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19.324021999999999</v>
      </c>
      <c r="DN70">
        <v>0.67600099999999941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20.000022999999999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19.324021999999999</v>
      </c>
      <c r="DN71">
        <v>0.67600099999999941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20.000022999999999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19.324021999999999</v>
      </c>
      <c r="DN72">
        <v>0.67600099999999941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20.000022999999999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19.324021999999999</v>
      </c>
      <c r="DN73">
        <v>0.67600099999999941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20.000022999999999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19.324021999999999</v>
      </c>
      <c r="DN74">
        <v>0.67600099999999941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20.000022999999999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19.324021999999999</v>
      </c>
      <c r="DN75">
        <v>0.67600099999999941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20.000022999999999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19.324021999999999</v>
      </c>
      <c r="DN76">
        <v>0.67600099999999941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20.000022999999999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19.324021999999999</v>
      </c>
      <c r="DN77">
        <v>0.67600099999999941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20.000022999999999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19.324021999999999</v>
      </c>
      <c r="DN78">
        <v>0.67600099999999941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20.000022999999999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19.324021999999999</v>
      </c>
      <c r="DN79">
        <v>0.67600099999999941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20.000022999999999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19.324021999999999</v>
      </c>
      <c r="DN80">
        <v>0.67600099999999941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20.000022999999999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19.324021999999999</v>
      </c>
      <c r="DN81">
        <v>0.67600099999999941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20.000022999999999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19.324021999999999</v>
      </c>
      <c r="DN82">
        <v>0.67600099999999941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20.000022999999999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19.324021999999999</v>
      </c>
      <c r="DN83">
        <v>0.67600099999999941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20.000022999999999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19.324021999999999</v>
      </c>
      <c r="DN84">
        <v>0.67600099999999941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20.000022999999999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19.324021999999999</v>
      </c>
      <c r="DN85">
        <v>0.67600099999999941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20.000022999999999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19.324021999999999</v>
      </c>
      <c r="DN86">
        <v>0.67600099999999941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20.000022999999999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19.324021999999999</v>
      </c>
      <c r="DN87">
        <v>0.67600099999999941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20.000022999999999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19.324021999999999</v>
      </c>
      <c r="DN88">
        <v>0.67600099999999941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20.000022999999999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19.324021999999999</v>
      </c>
      <c r="DN89">
        <v>0.67600099999999941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20.000022999999999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19.324021999999999</v>
      </c>
      <c r="DN90">
        <v>0.67600099999999941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20.000022999999999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19.324021999999999</v>
      </c>
      <c r="DN91">
        <v>0.67600099999999941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20.000022999999999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19.324021999999999</v>
      </c>
      <c r="DN92">
        <v>0.67600099999999941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20.000022999999999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19.324021999999999</v>
      </c>
      <c r="DN93">
        <v>0.67600099999999941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20.000022999999999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19.324021999999999</v>
      </c>
      <c r="DN94">
        <v>0.67600099999999941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20.000022999999999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19.324021999999999</v>
      </c>
      <c r="DN95">
        <v>0.67600099999999941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20.000022999999999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19.324021999999999</v>
      </c>
      <c r="DN96">
        <v>0.67600099999999941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20.000022999999999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19.324021999999999</v>
      </c>
      <c r="DN97">
        <v>0.67600099999999941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20.000022999999999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19.324021999999999</v>
      </c>
      <c r="DN98">
        <v>0.67600099999999941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0.46640024275000086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0.45063591050000024</v>
      </c>
      <c r="DN99">
        <f t="shared" si="3"/>
        <v>1.5764332249999988E-2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45241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234</v>
      </c>
      <c r="L3" s="196">
        <v>1.93</v>
      </c>
      <c r="M3" s="196">
        <v>61.61</v>
      </c>
      <c r="N3" s="196">
        <v>50.12</v>
      </c>
      <c r="O3" s="196">
        <v>70.81</v>
      </c>
      <c r="P3" s="196">
        <v>26.06</v>
      </c>
      <c r="Q3" s="196">
        <v>2.9</v>
      </c>
      <c r="R3" s="196">
        <v>4.83</v>
      </c>
      <c r="S3" s="196">
        <v>3.86</v>
      </c>
      <c r="T3" s="196">
        <v>0</v>
      </c>
      <c r="U3" s="196">
        <v>60.01</v>
      </c>
      <c r="V3" s="196">
        <v>5.94</v>
      </c>
      <c r="W3" s="196">
        <v>19.14</v>
      </c>
      <c r="X3" s="196">
        <v>41.73</v>
      </c>
      <c r="Y3" s="196">
        <v>0</v>
      </c>
      <c r="Z3">
        <v>0</v>
      </c>
      <c r="AA3" s="196">
        <v>15.69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118.1</v>
      </c>
      <c r="AQ3" s="196">
        <v>32.54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220</v>
      </c>
      <c r="L4" s="196">
        <v>1.93</v>
      </c>
      <c r="M4" s="196">
        <v>61.61</v>
      </c>
      <c r="N4" s="196">
        <v>50.12</v>
      </c>
      <c r="O4" s="196">
        <v>70.81</v>
      </c>
      <c r="P4" s="196">
        <v>26.06</v>
      </c>
      <c r="Q4" s="196">
        <v>2.9</v>
      </c>
      <c r="R4" s="196">
        <v>4.83</v>
      </c>
      <c r="S4" s="196">
        <v>3.86</v>
      </c>
      <c r="T4" s="196">
        <v>0</v>
      </c>
      <c r="U4" s="196">
        <v>60.01</v>
      </c>
      <c r="V4" s="196">
        <v>7.7</v>
      </c>
      <c r="W4" s="196">
        <v>19.190000000000001</v>
      </c>
      <c r="X4" s="196">
        <v>41.73</v>
      </c>
      <c r="Y4" s="196">
        <v>0</v>
      </c>
      <c r="Z4">
        <v>0</v>
      </c>
      <c r="AA4" s="196">
        <v>15.69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122.23</v>
      </c>
      <c r="AQ4" s="196">
        <v>32.54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191</v>
      </c>
      <c r="L5" s="196">
        <v>1.93</v>
      </c>
      <c r="M5" s="196">
        <v>61.61</v>
      </c>
      <c r="N5" s="196">
        <v>50.12</v>
      </c>
      <c r="O5" s="196">
        <v>70.81</v>
      </c>
      <c r="P5" s="196">
        <v>26.06</v>
      </c>
      <c r="Q5" s="196">
        <v>2.9</v>
      </c>
      <c r="R5" s="196">
        <v>4.83</v>
      </c>
      <c r="S5" s="196">
        <v>3.86</v>
      </c>
      <c r="T5" s="196">
        <v>0</v>
      </c>
      <c r="U5" s="196">
        <v>60.01</v>
      </c>
      <c r="V5" s="196">
        <v>7.7</v>
      </c>
      <c r="W5" s="196">
        <v>19.190000000000001</v>
      </c>
      <c r="X5" s="196">
        <v>43.19</v>
      </c>
      <c r="Y5" s="196">
        <v>0</v>
      </c>
      <c r="Z5">
        <v>0</v>
      </c>
      <c r="AA5" s="196">
        <v>15.69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118.1</v>
      </c>
      <c r="AQ5" s="196">
        <v>32.54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162.32</v>
      </c>
      <c r="L6" s="196">
        <v>1.93</v>
      </c>
      <c r="M6" s="196">
        <v>61.61</v>
      </c>
      <c r="N6" s="196">
        <v>50.12</v>
      </c>
      <c r="O6" s="196">
        <v>70.81</v>
      </c>
      <c r="P6" s="196">
        <v>26.06</v>
      </c>
      <c r="Q6" s="196">
        <v>2.9</v>
      </c>
      <c r="R6" s="196">
        <v>4.83</v>
      </c>
      <c r="S6" s="196">
        <v>3.86</v>
      </c>
      <c r="T6" s="196">
        <v>0</v>
      </c>
      <c r="U6" s="196">
        <v>60.01</v>
      </c>
      <c r="V6" s="196">
        <v>7.7</v>
      </c>
      <c r="W6" s="196">
        <v>19.190000000000001</v>
      </c>
      <c r="X6" s="196">
        <v>41.73</v>
      </c>
      <c r="Y6" s="196">
        <v>0</v>
      </c>
      <c r="Z6">
        <v>0</v>
      </c>
      <c r="AA6" s="196">
        <v>15.69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118.1</v>
      </c>
      <c r="AQ6" s="196">
        <v>32.54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135.27000000000001</v>
      </c>
      <c r="L7" s="196">
        <v>1.86</v>
      </c>
      <c r="M7" s="196">
        <v>61.61</v>
      </c>
      <c r="N7" s="196">
        <v>50.12</v>
      </c>
      <c r="O7" s="196">
        <v>70.81</v>
      </c>
      <c r="P7" s="196">
        <v>26.06</v>
      </c>
      <c r="Q7" s="196">
        <v>2.8</v>
      </c>
      <c r="R7" s="196">
        <v>4.67</v>
      </c>
      <c r="S7" s="196">
        <v>3.73</v>
      </c>
      <c r="T7" s="196">
        <v>0</v>
      </c>
      <c r="U7" s="196">
        <v>60.01</v>
      </c>
      <c r="V7" s="196">
        <v>1.86</v>
      </c>
      <c r="W7" s="196">
        <v>19.190000000000001</v>
      </c>
      <c r="X7" s="196">
        <v>41.73</v>
      </c>
      <c r="Y7" s="196">
        <v>0</v>
      </c>
      <c r="Z7">
        <v>0</v>
      </c>
      <c r="AA7" s="196">
        <v>15.69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118.1</v>
      </c>
      <c r="AQ7" s="196">
        <v>32.54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135.27000000000001</v>
      </c>
      <c r="L8" s="196">
        <v>1.86</v>
      </c>
      <c r="M8" s="196">
        <v>61.61</v>
      </c>
      <c r="N8" s="196">
        <v>50.12</v>
      </c>
      <c r="O8" s="196">
        <v>70.81</v>
      </c>
      <c r="P8" s="196">
        <v>26.06</v>
      </c>
      <c r="Q8" s="196">
        <v>2.8</v>
      </c>
      <c r="R8" s="196">
        <v>4.67</v>
      </c>
      <c r="S8" s="196">
        <v>3.73</v>
      </c>
      <c r="T8" s="196">
        <v>0</v>
      </c>
      <c r="U8" s="196">
        <v>60.01</v>
      </c>
      <c r="V8" s="196">
        <v>1.86</v>
      </c>
      <c r="W8" s="196">
        <v>19.190000000000001</v>
      </c>
      <c r="X8" s="196">
        <v>41.73</v>
      </c>
      <c r="Y8" s="196">
        <v>0</v>
      </c>
      <c r="Z8">
        <v>0</v>
      </c>
      <c r="AA8" s="196">
        <v>15.69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118.1</v>
      </c>
      <c r="AQ8" s="196">
        <v>32.54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135.27000000000001</v>
      </c>
      <c r="L9" s="196">
        <v>1.86</v>
      </c>
      <c r="M9" s="196">
        <v>61.61</v>
      </c>
      <c r="N9" s="196">
        <v>50.12</v>
      </c>
      <c r="O9" s="196">
        <v>70.81</v>
      </c>
      <c r="P9" s="196">
        <v>26.06</v>
      </c>
      <c r="Q9" s="196">
        <v>2.8</v>
      </c>
      <c r="R9" s="196">
        <v>4.67</v>
      </c>
      <c r="S9" s="196">
        <v>3.73</v>
      </c>
      <c r="T9" s="196">
        <v>0</v>
      </c>
      <c r="U9" s="196">
        <v>60.01</v>
      </c>
      <c r="V9" s="196">
        <v>1.86</v>
      </c>
      <c r="W9" s="196">
        <v>4.67</v>
      </c>
      <c r="X9" s="196">
        <v>41.73</v>
      </c>
      <c r="Y9" s="196">
        <v>0</v>
      </c>
      <c r="Z9">
        <v>0</v>
      </c>
      <c r="AA9" s="196">
        <v>15.69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57.97</v>
      </c>
      <c r="AQ9" s="196">
        <v>14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135.27000000000001</v>
      </c>
      <c r="L10" s="196">
        <v>1.86</v>
      </c>
      <c r="M10" s="196">
        <v>61.61</v>
      </c>
      <c r="N10" s="196">
        <v>50.12</v>
      </c>
      <c r="O10" s="196">
        <v>70.81</v>
      </c>
      <c r="P10" s="196">
        <v>26.06</v>
      </c>
      <c r="Q10" s="196">
        <v>2.8</v>
      </c>
      <c r="R10" s="196">
        <v>4.67</v>
      </c>
      <c r="S10" s="196">
        <v>3.73</v>
      </c>
      <c r="T10" s="196">
        <v>0</v>
      </c>
      <c r="U10" s="196">
        <v>60.01</v>
      </c>
      <c r="V10" s="196">
        <v>1.86</v>
      </c>
      <c r="W10" s="196">
        <v>4.67</v>
      </c>
      <c r="X10" s="196">
        <v>41.73</v>
      </c>
      <c r="Y10" s="196">
        <v>0</v>
      </c>
      <c r="Z10">
        <v>0</v>
      </c>
      <c r="AA10" s="196">
        <v>15.69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57.97</v>
      </c>
      <c r="AQ10" s="196">
        <v>14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135.27000000000001</v>
      </c>
      <c r="L11" s="196">
        <v>1.86</v>
      </c>
      <c r="M11" s="196">
        <v>61.61</v>
      </c>
      <c r="N11" s="196">
        <v>50.12</v>
      </c>
      <c r="O11" s="196">
        <v>70.81</v>
      </c>
      <c r="P11" s="196">
        <v>26.06</v>
      </c>
      <c r="Q11" s="196">
        <v>2.8</v>
      </c>
      <c r="R11" s="196">
        <v>4.67</v>
      </c>
      <c r="S11" s="196">
        <v>3.73</v>
      </c>
      <c r="T11" s="196">
        <v>0</v>
      </c>
      <c r="U11" s="196">
        <v>60.01</v>
      </c>
      <c r="V11" s="196">
        <v>1.86</v>
      </c>
      <c r="W11" s="196">
        <v>4.67</v>
      </c>
      <c r="X11" s="196">
        <v>14.49</v>
      </c>
      <c r="Y11" s="196">
        <v>0</v>
      </c>
      <c r="Z11">
        <v>0</v>
      </c>
      <c r="AA11" s="196">
        <v>15.69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57.97</v>
      </c>
      <c r="AQ11" s="196">
        <v>14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135.27000000000001</v>
      </c>
      <c r="L12" s="196">
        <v>1.86</v>
      </c>
      <c r="M12" s="196">
        <v>61.61</v>
      </c>
      <c r="N12" s="196">
        <v>50.12</v>
      </c>
      <c r="O12" s="196">
        <v>70.81</v>
      </c>
      <c r="P12" s="196">
        <v>26.06</v>
      </c>
      <c r="Q12" s="196">
        <v>2.8</v>
      </c>
      <c r="R12" s="196">
        <v>4.67</v>
      </c>
      <c r="S12" s="196">
        <v>3.73</v>
      </c>
      <c r="T12" s="196">
        <v>0</v>
      </c>
      <c r="U12" s="196">
        <v>60.01</v>
      </c>
      <c r="V12" s="196">
        <v>1.86</v>
      </c>
      <c r="W12" s="196">
        <v>4.67</v>
      </c>
      <c r="X12" s="196">
        <v>14.49</v>
      </c>
      <c r="Y12" s="196">
        <v>0</v>
      </c>
      <c r="Z12">
        <v>0</v>
      </c>
      <c r="AA12" s="196">
        <v>15.69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57.97</v>
      </c>
      <c r="AQ12" s="196">
        <v>14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135.27000000000001</v>
      </c>
      <c r="L13" s="196">
        <v>1.86</v>
      </c>
      <c r="M13" s="196">
        <v>61.61</v>
      </c>
      <c r="N13" s="196">
        <v>50.12</v>
      </c>
      <c r="O13" s="196">
        <v>70.81</v>
      </c>
      <c r="P13" s="196">
        <v>26.06</v>
      </c>
      <c r="Q13" s="196">
        <v>2.8</v>
      </c>
      <c r="R13" s="196">
        <v>4.67</v>
      </c>
      <c r="S13" s="196">
        <v>3.73</v>
      </c>
      <c r="T13" s="196">
        <v>0</v>
      </c>
      <c r="U13" s="196">
        <v>60.01</v>
      </c>
      <c r="V13" s="196">
        <v>1.8</v>
      </c>
      <c r="W13" s="196">
        <v>4.51</v>
      </c>
      <c r="X13" s="196">
        <v>14</v>
      </c>
      <c r="Y13" s="196">
        <v>0</v>
      </c>
      <c r="Z13">
        <v>0</v>
      </c>
      <c r="AA13" s="196">
        <v>15.69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57.97</v>
      </c>
      <c r="AQ13" s="196">
        <v>13.73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135.27000000000001</v>
      </c>
      <c r="L14" s="196">
        <v>1.86</v>
      </c>
      <c r="M14" s="196">
        <v>61.61</v>
      </c>
      <c r="N14" s="196">
        <v>50.12</v>
      </c>
      <c r="O14" s="196">
        <v>70.81</v>
      </c>
      <c r="P14" s="196">
        <v>26.06</v>
      </c>
      <c r="Q14" s="196">
        <v>2.8</v>
      </c>
      <c r="R14" s="196">
        <v>4.67</v>
      </c>
      <c r="S14" s="196">
        <v>3.73</v>
      </c>
      <c r="T14" s="196">
        <v>0</v>
      </c>
      <c r="U14" s="196">
        <v>60.01</v>
      </c>
      <c r="V14" s="196">
        <v>1.8</v>
      </c>
      <c r="W14" s="196">
        <v>4.51</v>
      </c>
      <c r="X14" s="196">
        <v>14</v>
      </c>
      <c r="Y14" s="196">
        <v>0</v>
      </c>
      <c r="Z14">
        <v>0</v>
      </c>
      <c r="AA14" s="196">
        <v>15.69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57.97</v>
      </c>
      <c r="AQ14" s="196">
        <v>13.73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135.27000000000001</v>
      </c>
      <c r="L15" s="196">
        <v>1.86</v>
      </c>
      <c r="M15" s="196">
        <v>61.61</v>
      </c>
      <c r="N15" s="196">
        <v>50.12</v>
      </c>
      <c r="O15" s="196">
        <v>70.81</v>
      </c>
      <c r="P15" s="196">
        <v>26.06</v>
      </c>
      <c r="Q15" s="196">
        <v>2.8</v>
      </c>
      <c r="R15" s="196">
        <v>4.67</v>
      </c>
      <c r="S15" s="196">
        <v>3.73</v>
      </c>
      <c r="T15" s="196">
        <v>0</v>
      </c>
      <c r="U15" s="196">
        <v>60.01</v>
      </c>
      <c r="V15" s="196">
        <v>1.8</v>
      </c>
      <c r="W15" s="196">
        <v>4.51</v>
      </c>
      <c r="X15" s="196">
        <v>14</v>
      </c>
      <c r="Y15" s="196">
        <v>0</v>
      </c>
      <c r="Z15">
        <v>0</v>
      </c>
      <c r="AA15" s="196">
        <v>15.69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57.97</v>
      </c>
      <c r="AQ15" s="196">
        <v>13.73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135.27000000000001</v>
      </c>
      <c r="L16" s="196">
        <v>1.86</v>
      </c>
      <c r="M16" s="196">
        <v>61.61</v>
      </c>
      <c r="N16" s="196">
        <v>50.12</v>
      </c>
      <c r="O16" s="196">
        <v>70.81</v>
      </c>
      <c r="P16" s="196">
        <v>26.06</v>
      </c>
      <c r="Q16" s="196">
        <v>2.8</v>
      </c>
      <c r="R16" s="196">
        <v>4.67</v>
      </c>
      <c r="S16" s="196">
        <v>3.73</v>
      </c>
      <c r="T16" s="196">
        <v>0</v>
      </c>
      <c r="U16" s="196">
        <v>60.01</v>
      </c>
      <c r="V16" s="196">
        <v>1.8</v>
      </c>
      <c r="W16" s="196">
        <v>4.51</v>
      </c>
      <c r="X16" s="196">
        <v>14</v>
      </c>
      <c r="Y16" s="196">
        <v>0</v>
      </c>
      <c r="Z16">
        <v>0</v>
      </c>
      <c r="AA16" s="196">
        <v>15.69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57.97</v>
      </c>
      <c r="AQ16" s="196">
        <v>13.73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135.27000000000001</v>
      </c>
      <c r="L17" s="196">
        <v>1.86</v>
      </c>
      <c r="M17" s="196">
        <v>61.61</v>
      </c>
      <c r="N17" s="196">
        <v>50.12</v>
      </c>
      <c r="O17" s="196">
        <v>70.81</v>
      </c>
      <c r="P17" s="196">
        <v>26.06</v>
      </c>
      <c r="Q17" s="196">
        <v>2.8</v>
      </c>
      <c r="R17" s="196">
        <v>4.67</v>
      </c>
      <c r="S17" s="196">
        <v>3.73</v>
      </c>
      <c r="T17" s="196">
        <v>0</v>
      </c>
      <c r="U17" s="196">
        <v>60.01</v>
      </c>
      <c r="V17" s="196">
        <v>1.8</v>
      </c>
      <c r="W17" s="196">
        <v>4.51</v>
      </c>
      <c r="X17" s="196">
        <v>14</v>
      </c>
      <c r="Y17" s="196">
        <v>0</v>
      </c>
      <c r="Z17">
        <v>0</v>
      </c>
      <c r="AA17" s="196">
        <v>15.69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57.97</v>
      </c>
      <c r="AQ17" s="196">
        <v>13.73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135.27000000000001</v>
      </c>
      <c r="L18" s="196">
        <v>1.86</v>
      </c>
      <c r="M18" s="196">
        <v>61.61</v>
      </c>
      <c r="N18" s="196">
        <v>50.12</v>
      </c>
      <c r="O18" s="196">
        <v>70.81</v>
      </c>
      <c r="P18" s="196">
        <v>26.06</v>
      </c>
      <c r="Q18" s="196">
        <v>2.8</v>
      </c>
      <c r="R18" s="196">
        <v>4.67</v>
      </c>
      <c r="S18" s="196">
        <v>3.73</v>
      </c>
      <c r="T18" s="196">
        <v>0</v>
      </c>
      <c r="U18" s="196">
        <v>60.01</v>
      </c>
      <c r="V18" s="196">
        <v>1.8</v>
      </c>
      <c r="W18" s="196">
        <v>4.51</v>
      </c>
      <c r="X18" s="196">
        <v>14</v>
      </c>
      <c r="Y18" s="196">
        <v>0</v>
      </c>
      <c r="Z18">
        <v>0</v>
      </c>
      <c r="AA18" s="196">
        <v>15.69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57.97</v>
      </c>
      <c r="AQ18" s="196">
        <v>13.73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135.27000000000001</v>
      </c>
      <c r="L19" s="196">
        <v>1.86</v>
      </c>
      <c r="M19" s="196">
        <v>61.61</v>
      </c>
      <c r="N19" s="196">
        <v>50.12</v>
      </c>
      <c r="O19" s="196">
        <v>70.81</v>
      </c>
      <c r="P19" s="196">
        <v>26.06</v>
      </c>
      <c r="Q19" s="196">
        <v>2.8</v>
      </c>
      <c r="R19" s="196">
        <v>4.67</v>
      </c>
      <c r="S19" s="196">
        <v>3.73</v>
      </c>
      <c r="T19" s="196">
        <v>0</v>
      </c>
      <c r="U19" s="196">
        <v>60.01</v>
      </c>
      <c r="V19" s="196">
        <v>1.8</v>
      </c>
      <c r="W19" s="196">
        <v>4.51</v>
      </c>
      <c r="X19" s="196">
        <v>14</v>
      </c>
      <c r="Y19" s="196">
        <v>0</v>
      </c>
      <c r="Z19">
        <v>0</v>
      </c>
      <c r="AA19" s="196">
        <v>15.69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57.97</v>
      </c>
      <c r="AQ19" s="196">
        <v>13.53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135.27000000000001</v>
      </c>
      <c r="L20" s="196">
        <v>1.86</v>
      </c>
      <c r="M20" s="196">
        <v>61.61</v>
      </c>
      <c r="N20" s="196">
        <v>50.12</v>
      </c>
      <c r="O20" s="196">
        <v>70.81</v>
      </c>
      <c r="P20" s="196">
        <v>26.06</v>
      </c>
      <c r="Q20" s="196">
        <v>2.8</v>
      </c>
      <c r="R20" s="196">
        <v>4.67</v>
      </c>
      <c r="S20" s="196">
        <v>3.73</v>
      </c>
      <c r="T20" s="196">
        <v>0</v>
      </c>
      <c r="U20" s="196">
        <v>60.01</v>
      </c>
      <c r="V20" s="196">
        <v>1.8</v>
      </c>
      <c r="W20" s="196">
        <v>4.51</v>
      </c>
      <c r="X20" s="196">
        <v>14</v>
      </c>
      <c r="Y20" s="196">
        <v>0</v>
      </c>
      <c r="Z20">
        <v>0</v>
      </c>
      <c r="AA20" s="196">
        <v>15.69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57.97</v>
      </c>
      <c r="AQ20" s="196">
        <v>13.53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135.27000000000001</v>
      </c>
      <c r="L21" s="196">
        <v>1.86</v>
      </c>
      <c r="M21" s="196">
        <v>61.61</v>
      </c>
      <c r="N21" s="196">
        <v>50.12</v>
      </c>
      <c r="O21" s="196">
        <v>70.81</v>
      </c>
      <c r="P21" s="196">
        <v>26.06</v>
      </c>
      <c r="Q21" s="196">
        <v>2.8</v>
      </c>
      <c r="R21" s="196">
        <v>4.67</v>
      </c>
      <c r="S21" s="196">
        <v>3.73</v>
      </c>
      <c r="T21" s="196">
        <v>0</v>
      </c>
      <c r="U21" s="196">
        <v>60.01</v>
      </c>
      <c r="V21" s="196">
        <v>1.8</v>
      </c>
      <c r="W21" s="196">
        <v>4.51</v>
      </c>
      <c r="X21" s="196">
        <v>14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57.97</v>
      </c>
      <c r="AQ21" s="196">
        <v>13.53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135.27000000000001</v>
      </c>
      <c r="L22" s="196">
        <v>1.86</v>
      </c>
      <c r="M22" s="196">
        <v>61.61</v>
      </c>
      <c r="N22" s="196">
        <v>50.12</v>
      </c>
      <c r="O22" s="196">
        <v>70.81</v>
      </c>
      <c r="P22" s="196">
        <v>26.06</v>
      </c>
      <c r="Q22" s="196">
        <v>2.8</v>
      </c>
      <c r="R22" s="196">
        <v>4.67</v>
      </c>
      <c r="S22" s="196">
        <v>3.73</v>
      </c>
      <c r="T22" s="196">
        <v>0</v>
      </c>
      <c r="U22" s="196">
        <v>60.01</v>
      </c>
      <c r="V22" s="196">
        <v>1.8</v>
      </c>
      <c r="W22" s="196">
        <v>4.51</v>
      </c>
      <c r="X22" s="196">
        <v>14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57.97</v>
      </c>
      <c r="AQ22" s="196">
        <v>13.53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135.27000000000001</v>
      </c>
      <c r="L23" s="196">
        <v>1.86</v>
      </c>
      <c r="M23" s="196">
        <v>61.61</v>
      </c>
      <c r="N23" s="196">
        <v>50.12</v>
      </c>
      <c r="O23" s="196">
        <v>70.81</v>
      </c>
      <c r="P23" s="196">
        <v>25.68</v>
      </c>
      <c r="Q23" s="196">
        <v>2.8</v>
      </c>
      <c r="R23" s="196">
        <v>4.67</v>
      </c>
      <c r="S23" s="196">
        <v>3.73</v>
      </c>
      <c r="T23" s="196">
        <v>0</v>
      </c>
      <c r="U23" s="196">
        <v>60.01</v>
      </c>
      <c r="V23" s="196">
        <v>1.8</v>
      </c>
      <c r="W23" s="196">
        <v>4.51</v>
      </c>
      <c r="X23" s="196">
        <v>14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57.97</v>
      </c>
      <c r="AQ23" s="196">
        <v>13.53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135.27000000000001</v>
      </c>
      <c r="L24" s="196">
        <v>1.86</v>
      </c>
      <c r="M24" s="196">
        <v>61.61</v>
      </c>
      <c r="N24" s="196">
        <v>50.12</v>
      </c>
      <c r="O24" s="196">
        <v>70.81</v>
      </c>
      <c r="P24" s="196">
        <v>25.94</v>
      </c>
      <c r="Q24" s="196">
        <v>2.8</v>
      </c>
      <c r="R24" s="196">
        <v>4.67</v>
      </c>
      <c r="S24" s="196">
        <v>3.73</v>
      </c>
      <c r="T24" s="196">
        <v>0</v>
      </c>
      <c r="U24" s="196">
        <v>60.01</v>
      </c>
      <c r="V24" s="196">
        <v>1.79</v>
      </c>
      <c r="W24" s="196">
        <v>4.51</v>
      </c>
      <c r="X24" s="196">
        <v>14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57.97</v>
      </c>
      <c r="AQ24" s="196">
        <v>13.53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135.27000000000001</v>
      </c>
      <c r="L25" s="196">
        <v>1.86</v>
      </c>
      <c r="M25" s="196">
        <v>61.61</v>
      </c>
      <c r="N25" s="196">
        <v>50.12</v>
      </c>
      <c r="O25" s="196">
        <v>70.81</v>
      </c>
      <c r="P25" s="196">
        <v>26.06</v>
      </c>
      <c r="Q25" s="196">
        <v>2.8</v>
      </c>
      <c r="R25" s="196">
        <v>5.79</v>
      </c>
      <c r="S25" s="196">
        <v>3.73</v>
      </c>
      <c r="T25" s="196">
        <v>0</v>
      </c>
      <c r="U25" s="196">
        <v>60.01</v>
      </c>
      <c r="V25" s="196">
        <v>1.8</v>
      </c>
      <c r="W25" s="196">
        <v>19.190000000000001</v>
      </c>
      <c r="X25" s="196">
        <v>41.73</v>
      </c>
      <c r="Y25" s="196">
        <v>0</v>
      </c>
      <c r="Z25">
        <v>0</v>
      </c>
      <c r="AA25" s="196">
        <v>0</v>
      </c>
      <c r="AB25" s="196">
        <v>4.1500000000000004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118.1</v>
      </c>
      <c r="AQ25" s="196">
        <v>13.53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135.27000000000001</v>
      </c>
      <c r="L26" s="196">
        <v>1.86</v>
      </c>
      <c r="M26" s="196">
        <v>61.61</v>
      </c>
      <c r="N26" s="196">
        <v>50.12</v>
      </c>
      <c r="O26" s="196">
        <v>70.81</v>
      </c>
      <c r="P26" s="196">
        <v>26.06</v>
      </c>
      <c r="Q26" s="196">
        <v>2.8</v>
      </c>
      <c r="R26" s="196">
        <v>4.67</v>
      </c>
      <c r="S26" s="196">
        <v>3.73</v>
      </c>
      <c r="T26" s="196">
        <v>0</v>
      </c>
      <c r="U26" s="196">
        <v>60.01</v>
      </c>
      <c r="V26" s="196">
        <v>1.8</v>
      </c>
      <c r="W26" s="196">
        <v>19.190000000000001</v>
      </c>
      <c r="X26" s="196">
        <v>41.73</v>
      </c>
      <c r="Y26" s="196">
        <v>0</v>
      </c>
      <c r="Z26">
        <v>0</v>
      </c>
      <c r="AA26" s="196">
        <v>0</v>
      </c>
      <c r="AB26" s="196">
        <v>4.59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118.1</v>
      </c>
      <c r="AQ26" s="196">
        <v>13.53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172.89</v>
      </c>
      <c r="L27" s="196">
        <v>1.86</v>
      </c>
      <c r="M27" s="196">
        <v>61.61</v>
      </c>
      <c r="N27" s="196">
        <v>50.12</v>
      </c>
      <c r="O27" s="196">
        <v>70.81</v>
      </c>
      <c r="P27" s="196">
        <v>26.06</v>
      </c>
      <c r="Q27" s="196">
        <v>2.8</v>
      </c>
      <c r="R27" s="196">
        <v>4.67</v>
      </c>
      <c r="S27" s="196">
        <v>3.73</v>
      </c>
      <c r="T27" s="196">
        <v>0</v>
      </c>
      <c r="U27" s="196">
        <v>60.01</v>
      </c>
      <c r="V27" s="196">
        <v>7.7</v>
      </c>
      <c r="W27" s="196">
        <v>19.190000000000001</v>
      </c>
      <c r="X27" s="196">
        <v>41.73</v>
      </c>
      <c r="Y27" s="196">
        <v>0</v>
      </c>
      <c r="Z27">
        <v>0</v>
      </c>
      <c r="AA27" s="196">
        <v>0</v>
      </c>
      <c r="AB27" s="196">
        <v>4.59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118.1</v>
      </c>
      <c r="AQ27" s="196">
        <v>32.54</v>
      </c>
      <c r="AR27" s="196">
        <v>0.49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172.95</v>
      </c>
      <c r="L28" s="196">
        <v>1.86</v>
      </c>
      <c r="M28" s="196">
        <v>61.61</v>
      </c>
      <c r="N28" s="196">
        <v>50.12</v>
      </c>
      <c r="O28" s="196">
        <v>70.81</v>
      </c>
      <c r="P28" s="196">
        <v>26.06</v>
      </c>
      <c r="Q28" s="196">
        <v>2.8</v>
      </c>
      <c r="R28" s="196">
        <v>4.67</v>
      </c>
      <c r="S28" s="196">
        <v>3.73</v>
      </c>
      <c r="T28" s="196">
        <v>0</v>
      </c>
      <c r="U28" s="196">
        <v>60.01</v>
      </c>
      <c r="V28" s="196">
        <v>7.7</v>
      </c>
      <c r="W28" s="196">
        <v>19.190000000000001</v>
      </c>
      <c r="X28" s="196">
        <v>41.73</v>
      </c>
      <c r="Y28" s="196">
        <v>0</v>
      </c>
      <c r="Z28">
        <v>0</v>
      </c>
      <c r="AA28" s="196">
        <v>0</v>
      </c>
      <c r="AB28" s="196">
        <v>4.59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118.1</v>
      </c>
      <c r="AQ28" s="196">
        <v>32.54</v>
      </c>
      <c r="AR28" s="196">
        <v>4.0599999999999996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165.22</v>
      </c>
      <c r="L29" s="196">
        <v>1.86</v>
      </c>
      <c r="M29" s="196">
        <v>61.61</v>
      </c>
      <c r="N29" s="196">
        <v>50.12</v>
      </c>
      <c r="O29" s="196">
        <v>70.81</v>
      </c>
      <c r="P29" s="196">
        <v>26.06</v>
      </c>
      <c r="Q29" s="196">
        <v>2.8</v>
      </c>
      <c r="R29" s="196">
        <v>4.67</v>
      </c>
      <c r="S29" s="196">
        <v>3.73</v>
      </c>
      <c r="T29" s="196">
        <v>0</v>
      </c>
      <c r="U29" s="196">
        <v>60.01</v>
      </c>
      <c r="V29" s="196">
        <v>7.7</v>
      </c>
      <c r="W29" s="196">
        <v>19.190000000000001</v>
      </c>
      <c r="X29" s="196">
        <v>41.73</v>
      </c>
      <c r="Y29" s="196">
        <v>0</v>
      </c>
      <c r="Z29">
        <v>0</v>
      </c>
      <c r="AA29" s="196">
        <v>0</v>
      </c>
      <c r="AB29" s="196">
        <v>5.91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118.1</v>
      </c>
      <c r="AQ29" s="196">
        <v>32.54</v>
      </c>
      <c r="AR29" s="196">
        <v>11.24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176.02</v>
      </c>
      <c r="L30" s="196">
        <v>1.86</v>
      </c>
      <c r="M30" s="196">
        <v>61.61</v>
      </c>
      <c r="N30" s="196">
        <v>50.12</v>
      </c>
      <c r="O30" s="196">
        <v>70.81</v>
      </c>
      <c r="P30" s="196">
        <v>26.06</v>
      </c>
      <c r="Q30" s="196">
        <v>2.8</v>
      </c>
      <c r="R30" s="196">
        <v>4.66</v>
      </c>
      <c r="S30" s="196">
        <v>3.73</v>
      </c>
      <c r="T30" s="196">
        <v>0</v>
      </c>
      <c r="U30" s="196">
        <v>60.01</v>
      </c>
      <c r="V30" s="196">
        <v>7.7</v>
      </c>
      <c r="W30" s="196">
        <v>19.190000000000001</v>
      </c>
      <c r="X30" s="196">
        <v>41.73</v>
      </c>
      <c r="Y30" s="196">
        <v>0</v>
      </c>
      <c r="Z30">
        <v>0</v>
      </c>
      <c r="AA30" s="196">
        <v>0</v>
      </c>
      <c r="AB30" s="196">
        <v>5.91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118.1</v>
      </c>
      <c r="AQ30" s="196">
        <v>32.54</v>
      </c>
      <c r="AR30" s="196">
        <v>24.11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189.38</v>
      </c>
      <c r="L31" s="196">
        <v>1.86</v>
      </c>
      <c r="M31" s="196">
        <v>61.61</v>
      </c>
      <c r="N31" s="196">
        <v>50.12</v>
      </c>
      <c r="O31" s="196">
        <v>70.81</v>
      </c>
      <c r="P31" s="196">
        <v>26.06</v>
      </c>
      <c r="Q31" s="196">
        <v>2.8</v>
      </c>
      <c r="R31" s="196">
        <v>4.67</v>
      </c>
      <c r="S31" s="196">
        <v>3.73</v>
      </c>
      <c r="T31" s="196">
        <v>0</v>
      </c>
      <c r="U31" s="196">
        <v>60.01</v>
      </c>
      <c r="V31" s="196">
        <v>7.7</v>
      </c>
      <c r="W31" s="196">
        <v>19.190000000000001</v>
      </c>
      <c r="X31" s="196">
        <v>41.73</v>
      </c>
      <c r="Y31" s="196">
        <v>0</v>
      </c>
      <c r="Z31">
        <v>0</v>
      </c>
      <c r="AA31" s="196">
        <v>0</v>
      </c>
      <c r="AB31" s="196">
        <v>5.91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118.1</v>
      </c>
      <c r="AQ31" s="196">
        <v>32.54</v>
      </c>
      <c r="AR31" s="196">
        <v>39.26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186.48</v>
      </c>
      <c r="L32" s="196">
        <v>1.86</v>
      </c>
      <c r="M32" s="196">
        <v>61.61</v>
      </c>
      <c r="N32" s="196">
        <v>50.12</v>
      </c>
      <c r="O32" s="196">
        <v>70.81</v>
      </c>
      <c r="P32" s="196">
        <v>26.06</v>
      </c>
      <c r="Q32" s="196">
        <v>2.8</v>
      </c>
      <c r="R32" s="196">
        <v>4.67</v>
      </c>
      <c r="S32" s="196">
        <v>3.73</v>
      </c>
      <c r="T32" s="196">
        <v>0</v>
      </c>
      <c r="U32" s="196">
        <v>60.01</v>
      </c>
      <c r="V32" s="196">
        <v>7.7</v>
      </c>
      <c r="W32" s="196">
        <v>19.190000000000001</v>
      </c>
      <c r="X32" s="196">
        <v>41.73</v>
      </c>
      <c r="Y32" s="196">
        <v>0</v>
      </c>
      <c r="Z32">
        <v>0</v>
      </c>
      <c r="AA32" s="196">
        <v>0</v>
      </c>
      <c r="AB32" s="196">
        <v>5.91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118.1</v>
      </c>
      <c r="AQ32" s="196">
        <v>32.54</v>
      </c>
      <c r="AR32" s="196">
        <v>43.5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176.61</v>
      </c>
      <c r="L33" s="196">
        <v>1.86</v>
      </c>
      <c r="M33" s="196">
        <v>61.61</v>
      </c>
      <c r="N33" s="196">
        <v>50.12</v>
      </c>
      <c r="O33" s="196">
        <v>70.81</v>
      </c>
      <c r="P33" s="196">
        <v>26.06</v>
      </c>
      <c r="Q33" s="196">
        <v>2.8</v>
      </c>
      <c r="R33" s="196">
        <v>4.67</v>
      </c>
      <c r="S33" s="196">
        <v>3.73</v>
      </c>
      <c r="T33" s="196">
        <v>0</v>
      </c>
      <c r="U33" s="196">
        <v>60.01</v>
      </c>
      <c r="V33" s="196">
        <v>7.7</v>
      </c>
      <c r="W33" s="196">
        <v>19.190000000000001</v>
      </c>
      <c r="X33" s="196">
        <v>41.73</v>
      </c>
      <c r="Y33" s="196">
        <v>0</v>
      </c>
      <c r="Z33">
        <v>0</v>
      </c>
      <c r="AA33" s="196">
        <v>0</v>
      </c>
      <c r="AB33" s="196">
        <v>6.78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84.02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120.33</v>
      </c>
      <c r="AQ33" s="196">
        <v>32.68</v>
      </c>
      <c r="AR33" s="196">
        <v>45.5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174.88</v>
      </c>
      <c r="L34" s="196">
        <v>1.86</v>
      </c>
      <c r="M34" s="196">
        <v>61.61</v>
      </c>
      <c r="N34" s="196">
        <v>50.12</v>
      </c>
      <c r="O34" s="196">
        <v>70.81</v>
      </c>
      <c r="P34" s="196">
        <v>26.06</v>
      </c>
      <c r="Q34" s="196">
        <v>2.8</v>
      </c>
      <c r="R34" s="196">
        <v>4.67</v>
      </c>
      <c r="S34" s="196">
        <v>3.73</v>
      </c>
      <c r="T34" s="196">
        <v>0</v>
      </c>
      <c r="U34" s="196">
        <v>60.01</v>
      </c>
      <c r="V34" s="196">
        <v>7.7</v>
      </c>
      <c r="W34" s="196">
        <v>19.190000000000001</v>
      </c>
      <c r="X34" s="196">
        <v>41.73</v>
      </c>
      <c r="Y34" s="196">
        <v>0</v>
      </c>
      <c r="Z34">
        <v>0</v>
      </c>
      <c r="AA34" s="196">
        <v>0</v>
      </c>
      <c r="AB34" s="196">
        <v>6.78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84.02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120.33</v>
      </c>
      <c r="AQ34" s="196">
        <v>32.979999999999997</v>
      </c>
      <c r="AR34" s="196">
        <v>46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180.68</v>
      </c>
      <c r="L35" s="196">
        <v>1.86</v>
      </c>
      <c r="M35" s="196">
        <v>61.61</v>
      </c>
      <c r="N35" s="196">
        <v>50.12</v>
      </c>
      <c r="O35" s="196">
        <v>70.81</v>
      </c>
      <c r="P35" s="196">
        <v>26.06</v>
      </c>
      <c r="Q35" s="196">
        <v>2.8</v>
      </c>
      <c r="R35" s="196">
        <v>4.67</v>
      </c>
      <c r="S35" s="196">
        <v>3.73</v>
      </c>
      <c r="T35" s="196">
        <v>0</v>
      </c>
      <c r="U35" s="196">
        <v>60.01</v>
      </c>
      <c r="V35" s="196">
        <v>7.7</v>
      </c>
      <c r="W35" s="196">
        <v>19.190000000000001</v>
      </c>
      <c r="X35" s="196">
        <v>41.73</v>
      </c>
      <c r="Y35" s="196">
        <v>0</v>
      </c>
      <c r="Z35">
        <v>0</v>
      </c>
      <c r="AA35" s="196">
        <v>0</v>
      </c>
      <c r="AB35" s="196">
        <v>6.78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84.02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118.1</v>
      </c>
      <c r="AQ35" s="196">
        <v>32.54</v>
      </c>
      <c r="AR35" s="196">
        <v>47.1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177.78</v>
      </c>
      <c r="L36" s="196">
        <v>1.86</v>
      </c>
      <c r="M36" s="196">
        <v>61.61</v>
      </c>
      <c r="N36" s="196">
        <v>50.12</v>
      </c>
      <c r="O36" s="196">
        <v>70.81</v>
      </c>
      <c r="P36" s="196">
        <v>26.06</v>
      </c>
      <c r="Q36" s="196">
        <v>2.8</v>
      </c>
      <c r="R36" s="196">
        <v>4.67</v>
      </c>
      <c r="S36" s="196">
        <v>3.73</v>
      </c>
      <c r="T36" s="196">
        <v>0</v>
      </c>
      <c r="U36" s="196">
        <v>60.01</v>
      </c>
      <c r="V36" s="196">
        <v>7.7</v>
      </c>
      <c r="W36" s="196">
        <v>19.190000000000001</v>
      </c>
      <c r="X36" s="196">
        <v>41.73</v>
      </c>
      <c r="Y36" s="196">
        <v>0</v>
      </c>
      <c r="Z36">
        <v>0</v>
      </c>
      <c r="AA36" s="196">
        <v>0</v>
      </c>
      <c r="AB36" s="196">
        <v>6.78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84.02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122.23</v>
      </c>
      <c r="AQ36" s="196">
        <v>32.54</v>
      </c>
      <c r="AR36" s="196">
        <v>47.1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171.99</v>
      </c>
      <c r="L37" s="196">
        <v>1.86</v>
      </c>
      <c r="M37" s="196">
        <v>61.61</v>
      </c>
      <c r="N37" s="196">
        <v>50.12</v>
      </c>
      <c r="O37" s="196">
        <v>70.81</v>
      </c>
      <c r="P37" s="196">
        <v>24.92</v>
      </c>
      <c r="Q37" s="196">
        <v>2.8</v>
      </c>
      <c r="R37" s="196">
        <v>4.67</v>
      </c>
      <c r="S37" s="196">
        <v>3.73</v>
      </c>
      <c r="T37" s="196">
        <v>0</v>
      </c>
      <c r="U37" s="196">
        <v>60.01</v>
      </c>
      <c r="V37" s="196">
        <v>7.7</v>
      </c>
      <c r="W37" s="196">
        <v>19.190000000000001</v>
      </c>
      <c r="X37" s="196">
        <v>41.73</v>
      </c>
      <c r="Y37" s="196">
        <v>0</v>
      </c>
      <c r="Z37">
        <v>0</v>
      </c>
      <c r="AA37" s="196">
        <v>0</v>
      </c>
      <c r="AB37" s="196">
        <v>6.78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84.02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118.1</v>
      </c>
      <c r="AQ37" s="196">
        <v>32.54</v>
      </c>
      <c r="AR37" s="196">
        <v>47.1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166.19</v>
      </c>
      <c r="L38" s="196">
        <v>1.86</v>
      </c>
      <c r="M38" s="196">
        <v>61.61</v>
      </c>
      <c r="N38" s="196">
        <v>50.12</v>
      </c>
      <c r="O38" s="196">
        <v>70.81</v>
      </c>
      <c r="P38" s="196">
        <v>24.92</v>
      </c>
      <c r="Q38" s="196">
        <v>2.8</v>
      </c>
      <c r="R38" s="196">
        <v>4.67</v>
      </c>
      <c r="S38" s="196">
        <v>3.73</v>
      </c>
      <c r="T38" s="196">
        <v>0</v>
      </c>
      <c r="U38" s="196">
        <v>60.01</v>
      </c>
      <c r="V38" s="196">
        <v>7.7</v>
      </c>
      <c r="W38" s="196">
        <v>19.190000000000001</v>
      </c>
      <c r="X38" s="196">
        <v>41.73</v>
      </c>
      <c r="Y38" s="196">
        <v>0</v>
      </c>
      <c r="Z38">
        <v>0</v>
      </c>
      <c r="AA38" s="196">
        <v>0</v>
      </c>
      <c r="AB38" s="196">
        <v>7.65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84.02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118.1</v>
      </c>
      <c r="AQ38" s="196">
        <v>32.54</v>
      </c>
      <c r="AR38" s="196">
        <v>47.1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169.09</v>
      </c>
      <c r="L39" s="196">
        <v>1.86</v>
      </c>
      <c r="M39" s="196">
        <v>61.61</v>
      </c>
      <c r="N39" s="196">
        <v>50.12</v>
      </c>
      <c r="O39" s="196">
        <v>70.81</v>
      </c>
      <c r="P39" s="196">
        <v>24.92</v>
      </c>
      <c r="Q39" s="196">
        <v>2.8</v>
      </c>
      <c r="R39" s="196">
        <v>4.67</v>
      </c>
      <c r="S39" s="196">
        <v>3.73</v>
      </c>
      <c r="T39" s="196">
        <v>0</v>
      </c>
      <c r="U39" s="196">
        <v>60.01</v>
      </c>
      <c r="V39" s="196">
        <v>7.7</v>
      </c>
      <c r="W39" s="196">
        <v>19.190000000000001</v>
      </c>
      <c r="X39" s="196">
        <v>41.73</v>
      </c>
      <c r="Y39" s="196">
        <v>0</v>
      </c>
      <c r="Z39">
        <v>0</v>
      </c>
      <c r="AA39" s="196">
        <v>0</v>
      </c>
      <c r="AB39" s="196">
        <v>7.65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84.02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118.1</v>
      </c>
      <c r="AQ39" s="196">
        <v>32.54</v>
      </c>
      <c r="AR39" s="196">
        <v>47.1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159.41999999999999</v>
      </c>
      <c r="L40" s="196">
        <v>1.86</v>
      </c>
      <c r="M40" s="196">
        <v>61.61</v>
      </c>
      <c r="N40" s="196">
        <v>50.12</v>
      </c>
      <c r="O40" s="196">
        <v>70.81</v>
      </c>
      <c r="P40" s="196">
        <v>24.92</v>
      </c>
      <c r="Q40" s="196">
        <v>2.8</v>
      </c>
      <c r="R40" s="196">
        <v>4.67</v>
      </c>
      <c r="S40" s="196">
        <v>3.73</v>
      </c>
      <c r="T40" s="196">
        <v>0</v>
      </c>
      <c r="U40" s="196">
        <v>60.01</v>
      </c>
      <c r="V40" s="196">
        <v>7.7</v>
      </c>
      <c r="W40" s="196">
        <v>19.190000000000001</v>
      </c>
      <c r="X40" s="196">
        <v>41.73</v>
      </c>
      <c r="Y40" s="196">
        <v>0</v>
      </c>
      <c r="Z40">
        <v>0</v>
      </c>
      <c r="AA40" s="196">
        <v>0</v>
      </c>
      <c r="AB40" s="196">
        <v>7.65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84.02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118.1</v>
      </c>
      <c r="AQ40" s="196">
        <v>32.54</v>
      </c>
      <c r="AR40" s="196">
        <v>47.1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160.38999999999999</v>
      </c>
      <c r="L41" s="196">
        <v>1.86</v>
      </c>
      <c r="M41" s="196">
        <v>61.61</v>
      </c>
      <c r="N41" s="196">
        <v>50.12</v>
      </c>
      <c r="O41" s="196">
        <v>70.81</v>
      </c>
      <c r="P41" s="196">
        <v>24.92</v>
      </c>
      <c r="Q41" s="196">
        <v>2.8</v>
      </c>
      <c r="R41" s="196">
        <v>4.67</v>
      </c>
      <c r="S41" s="196">
        <v>3.73</v>
      </c>
      <c r="T41" s="196">
        <v>0</v>
      </c>
      <c r="U41" s="196">
        <v>60.01</v>
      </c>
      <c r="V41" s="196">
        <v>7.7</v>
      </c>
      <c r="W41" s="196">
        <v>19.190000000000001</v>
      </c>
      <c r="X41" s="196">
        <v>41.73</v>
      </c>
      <c r="Y41" s="196">
        <v>0</v>
      </c>
      <c r="Z41">
        <v>0</v>
      </c>
      <c r="AA41" s="196">
        <v>0</v>
      </c>
      <c r="AB41" s="196">
        <v>7.65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84.02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118.85</v>
      </c>
      <c r="AQ41" s="196">
        <v>32.76</v>
      </c>
      <c r="AR41" s="196">
        <v>47.1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166.18</v>
      </c>
      <c r="L42" s="196">
        <v>1.86</v>
      </c>
      <c r="M42" s="196">
        <v>61.61</v>
      </c>
      <c r="N42" s="196">
        <v>50.12</v>
      </c>
      <c r="O42" s="196">
        <v>70.81</v>
      </c>
      <c r="P42" s="196">
        <v>24.92</v>
      </c>
      <c r="Q42" s="196">
        <v>2.8</v>
      </c>
      <c r="R42" s="196">
        <v>4.67</v>
      </c>
      <c r="S42" s="196">
        <v>3.73</v>
      </c>
      <c r="T42" s="196">
        <v>0</v>
      </c>
      <c r="U42" s="196">
        <v>60.01</v>
      </c>
      <c r="V42" s="196">
        <v>7.7</v>
      </c>
      <c r="W42" s="196">
        <v>19.190000000000001</v>
      </c>
      <c r="X42" s="196">
        <v>41.73</v>
      </c>
      <c r="Y42" s="196">
        <v>0</v>
      </c>
      <c r="Z42">
        <v>0</v>
      </c>
      <c r="AA42" s="196">
        <v>0</v>
      </c>
      <c r="AB42" s="196">
        <v>12.46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84.02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118.85</v>
      </c>
      <c r="AQ42" s="196">
        <v>32.76</v>
      </c>
      <c r="AR42" s="196">
        <v>47.1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167.15</v>
      </c>
      <c r="L43" s="196">
        <v>1.86</v>
      </c>
      <c r="M43" s="196">
        <v>61.61</v>
      </c>
      <c r="N43" s="196">
        <v>50.12</v>
      </c>
      <c r="O43" s="196">
        <v>70.81</v>
      </c>
      <c r="P43" s="196">
        <v>24.92</v>
      </c>
      <c r="Q43" s="196">
        <v>2.8</v>
      </c>
      <c r="R43" s="196">
        <v>4.67</v>
      </c>
      <c r="S43" s="196">
        <v>3.73</v>
      </c>
      <c r="T43" s="196">
        <v>0</v>
      </c>
      <c r="U43" s="196">
        <v>60.01</v>
      </c>
      <c r="V43" s="196">
        <v>7.7</v>
      </c>
      <c r="W43" s="196">
        <v>19.190000000000001</v>
      </c>
      <c r="X43" s="196">
        <v>41.73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84.02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118.1</v>
      </c>
      <c r="AQ43" s="196">
        <v>32.54</v>
      </c>
      <c r="AR43" s="196">
        <v>47.1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159.41999999999999</v>
      </c>
      <c r="L44" s="196">
        <v>1.86</v>
      </c>
      <c r="M44" s="196">
        <v>61.61</v>
      </c>
      <c r="N44" s="196">
        <v>50.12</v>
      </c>
      <c r="O44" s="196">
        <v>70.81</v>
      </c>
      <c r="P44" s="196">
        <v>24.92</v>
      </c>
      <c r="Q44" s="196">
        <v>2.8</v>
      </c>
      <c r="R44" s="196">
        <v>4.67</v>
      </c>
      <c r="S44" s="196">
        <v>3.73</v>
      </c>
      <c r="T44" s="196">
        <v>0</v>
      </c>
      <c r="U44" s="196">
        <v>60.01</v>
      </c>
      <c r="V44" s="196">
        <v>7.7</v>
      </c>
      <c r="W44" s="196">
        <v>19.190000000000001</v>
      </c>
      <c r="X44" s="196">
        <v>41.73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84.02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118.1</v>
      </c>
      <c r="AQ44" s="196">
        <v>32.54</v>
      </c>
      <c r="AR44" s="196">
        <v>47.1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170.05</v>
      </c>
      <c r="L45" s="196">
        <v>1.86</v>
      </c>
      <c r="M45" s="196">
        <v>61.61</v>
      </c>
      <c r="N45" s="196">
        <v>50.12</v>
      </c>
      <c r="O45" s="196">
        <v>70.81</v>
      </c>
      <c r="P45" s="196">
        <v>24.92</v>
      </c>
      <c r="Q45" s="196">
        <v>2.8</v>
      </c>
      <c r="R45" s="196">
        <v>4.67</v>
      </c>
      <c r="S45" s="196">
        <v>3.73</v>
      </c>
      <c r="T45" s="196">
        <v>0</v>
      </c>
      <c r="U45" s="196">
        <v>60.01</v>
      </c>
      <c r="V45" s="196">
        <v>7.7</v>
      </c>
      <c r="W45" s="196">
        <v>19.190000000000001</v>
      </c>
      <c r="X45" s="196">
        <v>41.73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84.02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118.1</v>
      </c>
      <c r="AQ45" s="196">
        <v>32.54</v>
      </c>
      <c r="AR45" s="196">
        <v>47.1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164.25</v>
      </c>
      <c r="L46" s="196">
        <v>1.86</v>
      </c>
      <c r="M46" s="196">
        <v>61.61</v>
      </c>
      <c r="N46" s="196">
        <v>50.12</v>
      </c>
      <c r="O46" s="196">
        <v>70.81</v>
      </c>
      <c r="P46" s="196">
        <v>24.92</v>
      </c>
      <c r="Q46" s="196">
        <v>2.8</v>
      </c>
      <c r="R46" s="196">
        <v>4.67</v>
      </c>
      <c r="S46" s="196">
        <v>3.73</v>
      </c>
      <c r="T46" s="196">
        <v>0</v>
      </c>
      <c r="U46" s="196">
        <v>60.01</v>
      </c>
      <c r="V46" s="196">
        <v>7.7</v>
      </c>
      <c r="W46" s="196">
        <v>19.190000000000001</v>
      </c>
      <c r="X46" s="196">
        <v>41.73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84.02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118.1</v>
      </c>
      <c r="AQ46" s="196">
        <v>32.54</v>
      </c>
      <c r="AR46" s="196">
        <v>47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181.64</v>
      </c>
      <c r="L47" s="196">
        <v>1.86</v>
      </c>
      <c r="M47" s="196">
        <v>61.61</v>
      </c>
      <c r="N47" s="196">
        <v>50.12</v>
      </c>
      <c r="O47" s="196">
        <v>70.81</v>
      </c>
      <c r="P47" s="196">
        <v>24.92</v>
      </c>
      <c r="Q47" s="196">
        <v>2.8</v>
      </c>
      <c r="R47" s="196">
        <v>4.67</v>
      </c>
      <c r="S47" s="196">
        <v>3.73</v>
      </c>
      <c r="T47" s="196">
        <v>0</v>
      </c>
      <c r="U47" s="196">
        <v>60.01</v>
      </c>
      <c r="V47" s="196">
        <v>7.7</v>
      </c>
      <c r="W47" s="196">
        <v>19.190000000000001</v>
      </c>
      <c r="X47" s="196">
        <v>41.73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84.02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118.1</v>
      </c>
      <c r="AQ47" s="196">
        <v>32.54</v>
      </c>
      <c r="AR47" s="196">
        <v>47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147.84</v>
      </c>
      <c r="L48" s="196">
        <v>1.86</v>
      </c>
      <c r="M48" s="196">
        <v>61.61</v>
      </c>
      <c r="N48" s="196">
        <v>50.12</v>
      </c>
      <c r="O48" s="196">
        <v>70.81</v>
      </c>
      <c r="P48" s="196">
        <v>24.92</v>
      </c>
      <c r="Q48" s="196">
        <v>2.8</v>
      </c>
      <c r="R48" s="196">
        <v>4.67</v>
      </c>
      <c r="S48" s="196">
        <v>3.73</v>
      </c>
      <c r="T48" s="196">
        <v>0</v>
      </c>
      <c r="U48" s="196">
        <v>60.01</v>
      </c>
      <c r="V48" s="196">
        <v>7.7</v>
      </c>
      <c r="W48" s="196">
        <v>19.190000000000001</v>
      </c>
      <c r="X48" s="196">
        <v>41.73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84.02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118.1</v>
      </c>
      <c r="AQ48" s="196">
        <v>32.54</v>
      </c>
      <c r="AR48" s="196">
        <v>47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135.27000000000001</v>
      </c>
      <c r="L49" s="196">
        <v>1.86</v>
      </c>
      <c r="M49" s="196">
        <v>61.61</v>
      </c>
      <c r="N49" s="196">
        <v>50.12</v>
      </c>
      <c r="O49" s="196">
        <v>70.81</v>
      </c>
      <c r="P49" s="196">
        <v>24.92</v>
      </c>
      <c r="Q49" s="196">
        <v>2.8</v>
      </c>
      <c r="R49" s="196">
        <v>4.67</v>
      </c>
      <c r="S49" s="196">
        <v>3.73</v>
      </c>
      <c r="T49" s="196">
        <v>0</v>
      </c>
      <c r="U49" s="196">
        <v>60.01</v>
      </c>
      <c r="V49" s="196">
        <v>7.04</v>
      </c>
      <c r="W49" s="196">
        <v>19.190000000000001</v>
      </c>
      <c r="X49" s="196">
        <v>41.73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84.02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118.1</v>
      </c>
      <c r="AQ49" s="196">
        <v>32.54</v>
      </c>
      <c r="AR49" s="196">
        <v>47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135.27000000000001</v>
      </c>
      <c r="L50" s="196">
        <v>1.86</v>
      </c>
      <c r="M50" s="196">
        <v>61.61</v>
      </c>
      <c r="N50" s="196">
        <v>50.12</v>
      </c>
      <c r="O50" s="196">
        <v>70.81</v>
      </c>
      <c r="P50" s="196">
        <v>24.92</v>
      </c>
      <c r="Q50" s="196">
        <v>2.8</v>
      </c>
      <c r="R50" s="196">
        <v>4.67</v>
      </c>
      <c r="S50" s="196">
        <v>3.73</v>
      </c>
      <c r="T50" s="196">
        <v>0</v>
      </c>
      <c r="U50" s="196">
        <v>60.01</v>
      </c>
      <c r="V50" s="196">
        <v>7.7</v>
      </c>
      <c r="W50" s="196">
        <v>19.190000000000001</v>
      </c>
      <c r="X50" s="196">
        <v>41.73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84.02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118.1</v>
      </c>
      <c r="AQ50" s="196">
        <v>32.54</v>
      </c>
      <c r="AR50" s="196">
        <v>47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135.27000000000001</v>
      </c>
      <c r="L51" s="196">
        <v>1.86</v>
      </c>
      <c r="M51" s="196">
        <v>61.61</v>
      </c>
      <c r="N51" s="196">
        <v>50.12</v>
      </c>
      <c r="O51" s="196">
        <v>70.81</v>
      </c>
      <c r="P51" s="196">
        <v>24.92</v>
      </c>
      <c r="Q51" s="196">
        <v>2.8</v>
      </c>
      <c r="R51" s="196">
        <v>4.67</v>
      </c>
      <c r="S51" s="196">
        <v>3.73</v>
      </c>
      <c r="T51" s="196">
        <v>0</v>
      </c>
      <c r="U51" s="196">
        <v>60.01</v>
      </c>
      <c r="V51" s="196">
        <v>7.7</v>
      </c>
      <c r="W51" s="196">
        <v>19.190000000000001</v>
      </c>
      <c r="X51" s="196">
        <v>41.73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84.02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118.1</v>
      </c>
      <c r="AQ51" s="196">
        <v>32.54</v>
      </c>
      <c r="AR51" s="196">
        <v>47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135.27000000000001</v>
      </c>
      <c r="L52" s="196">
        <v>1.86</v>
      </c>
      <c r="M52" s="196">
        <v>61.61</v>
      </c>
      <c r="N52" s="196">
        <v>50.12</v>
      </c>
      <c r="O52" s="196">
        <v>70.81</v>
      </c>
      <c r="P52" s="196">
        <v>24.92</v>
      </c>
      <c r="Q52" s="196">
        <v>2.8</v>
      </c>
      <c r="R52" s="196">
        <v>4.67</v>
      </c>
      <c r="S52" s="196">
        <v>3.73</v>
      </c>
      <c r="T52" s="196">
        <v>0</v>
      </c>
      <c r="U52" s="196">
        <v>60.01</v>
      </c>
      <c r="V52" s="196">
        <v>7.7</v>
      </c>
      <c r="W52" s="196">
        <v>19.190000000000001</v>
      </c>
      <c r="X52" s="196">
        <v>41.73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84.02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118.1</v>
      </c>
      <c r="AQ52" s="196">
        <v>32.54</v>
      </c>
      <c r="AR52" s="196">
        <v>47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135.27000000000001</v>
      </c>
      <c r="L53" s="196">
        <v>1.86</v>
      </c>
      <c r="M53" s="196">
        <v>61.61</v>
      </c>
      <c r="N53" s="196">
        <v>50.12</v>
      </c>
      <c r="O53" s="196">
        <v>70.81</v>
      </c>
      <c r="P53" s="196">
        <v>24.92</v>
      </c>
      <c r="Q53" s="196">
        <v>2.8</v>
      </c>
      <c r="R53" s="196">
        <v>4.67</v>
      </c>
      <c r="S53" s="196">
        <v>3.73</v>
      </c>
      <c r="T53" s="196">
        <v>0</v>
      </c>
      <c r="U53" s="196">
        <v>60.01</v>
      </c>
      <c r="V53" s="196">
        <v>7.7</v>
      </c>
      <c r="W53" s="196">
        <v>19.190000000000001</v>
      </c>
      <c r="X53" s="196">
        <v>41.73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119.44</v>
      </c>
      <c r="AQ53" s="196">
        <v>32.76</v>
      </c>
      <c r="AR53" s="196">
        <v>47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135.27000000000001</v>
      </c>
      <c r="L54" s="196">
        <v>1.86</v>
      </c>
      <c r="M54" s="196">
        <v>61.61</v>
      </c>
      <c r="N54" s="196">
        <v>50.12</v>
      </c>
      <c r="O54" s="196">
        <v>70.81</v>
      </c>
      <c r="P54" s="196">
        <v>24.92</v>
      </c>
      <c r="Q54" s="196">
        <v>2.8</v>
      </c>
      <c r="R54" s="196">
        <v>4.67</v>
      </c>
      <c r="S54" s="196">
        <v>3.73</v>
      </c>
      <c r="T54" s="196">
        <v>0</v>
      </c>
      <c r="U54" s="196">
        <v>60.01</v>
      </c>
      <c r="V54" s="196">
        <v>7.7</v>
      </c>
      <c r="W54" s="196">
        <v>19.190000000000001</v>
      </c>
      <c r="X54" s="196">
        <v>41.73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119.44</v>
      </c>
      <c r="AQ54" s="196">
        <v>32.76</v>
      </c>
      <c r="AR54" s="196">
        <v>47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135.27000000000001</v>
      </c>
      <c r="L55" s="196">
        <v>1.86</v>
      </c>
      <c r="M55" s="196">
        <v>61.61</v>
      </c>
      <c r="N55" s="196">
        <v>50.12</v>
      </c>
      <c r="O55" s="196">
        <v>70.81</v>
      </c>
      <c r="P55" s="196">
        <v>24.92</v>
      </c>
      <c r="Q55" s="196">
        <v>2.8</v>
      </c>
      <c r="R55" s="196">
        <v>4.67</v>
      </c>
      <c r="S55" s="196">
        <v>3.73</v>
      </c>
      <c r="T55" s="196">
        <v>0</v>
      </c>
      <c r="U55" s="196">
        <v>60.01</v>
      </c>
      <c r="V55" s="196">
        <v>7.7</v>
      </c>
      <c r="W55" s="196">
        <v>19.43</v>
      </c>
      <c r="X55" s="196">
        <v>41.73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118.1</v>
      </c>
      <c r="AQ55" s="196">
        <v>32.54</v>
      </c>
      <c r="AR55" s="196">
        <v>47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135.27000000000001</v>
      </c>
      <c r="L56" s="196">
        <v>1.86</v>
      </c>
      <c r="M56" s="196">
        <v>61.61</v>
      </c>
      <c r="N56" s="196">
        <v>50.12</v>
      </c>
      <c r="O56" s="196">
        <v>70.81</v>
      </c>
      <c r="P56" s="196">
        <v>24.92</v>
      </c>
      <c r="Q56" s="196">
        <v>2.8</v>
      </c>
      <c r="R56" s="196">
        <v>4.67</v>
      </c>
      <c r="S56" s="196">
        <v>3.73</v>
      </c>
      <c r="T56" s="196">
        <v>0</v>
      </c>
      <c r="U56" s="196">
        <v>60.01</v>
      </c>
      <c r="V56" s="196">
        <v>7.7</v>
      </c>
      <c r="W56" s="196">
        <v>19.190000000000001</v>
      </c>
      <c r="X56" s="196">
        <v>41.73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118.1</v>
      </c>
      <c r="AQ56" s="196">
        <v>32.54</v>
      </c>
      <c r="AR56" s="196">
        <v>47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135.27000000000001</v>
      </c>
      <c r="L57" s="196">
        <v>1.86</v>
      </c>
      <c r="M57" s="196">
        <v>61.61</v>
      </c>
      <c r="N57" s="196">
        <v>50.12</v>
      </c>
      <c r="O57" s="196">
        <v>70.81</v>
      </c>
      <c r="P57" s="196">
        <v>24.92</v>
      </c>
      <c r="Q57" s="196">
        <v>2.8</v>
      </c>
      <c r="R57" s="196">
        <v>4.67</v>
      </c>
      <c r="S57" s="196">
        <v>3.73</v>
      </c>
      <c r="T57" s="196">
        <v>0</v>
      </c>
      <c r="U57" s="196">
        <v>60.01</v>
      </c>
      <c r="V57" s="196">
        <v>7.7</v>
      </c>
      <c r="W57" s="196">
        <v>19.190000000000001</v>
      </c>
      <c r="X57" s="196">
        <v>41.73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118.1</v>
      </c>
      <c r="AQ57" s="196">
        <v>32.54</v>
      </c>
      <c r="AR57" s="196">
        <v>47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135.27000000000001</v>
      </c>
      <c r="L58" s="196">
        <v>1.86</v>
      </c>
      <c r="M58" s="196">
        <v>61.61</v>
      </c>
      <c r="N58" s="196">
        <v>50.12</v>
      </c>
      <c r="O58" s="196">
        <v>70.81</v>
      </c>
      <c r="P58" s="196">
        <v>24.92</v>
      </c>
      <c r="Q58" s="196">
        <v>2.8</v>
      </c>
      <c r="R58" s="196">
        <v>4.67</v>
      </c>
      <c r="S58" s="196">
        <v>3.73</v>
      </c>
      <c r="T58" s="196">
        <v>0</v>
      </c>
      <c r="U58" s="196">
        <v>60.01</v>
      </c>
      <c r="V58" s="196">
        <v>7.7</v>
      </c>
      <c r="W58" s="196">
        <v>19.190000000000001</v>
      </c>
      <c r="X58" s="196">
        <v>41.73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118.1</v>
      </c>
      <c r="AQ58" s="196">
        <v>32.54</v>
      </c>
      <c r="AR58" s="196">
        <v>47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135.27000000000001</v>
      </c>
      <c r="L59" s="196">
        <v>1.86</v>
      </c>
      <c r="M59" s="196">
        <v>61.61</v>
      </c>
      <c r="N59" s="196">
        <v>50.12</v>
      </c>
      <c r="O59" s="196">
        <v>70.81</v>
      </c>
      <c r="P59" s="196">
        <v>24.92</v>
      </c>
      <c r="Q59" s="196">
        <v>2.8</v>
      </c>
      <c r="R59" s="196">
        <v>4.67</v>
      </c>
      <c r="S59" s="196">
        <v>3.73</v>
      </c>
      <c r="T59" s="196">
        <v>0</v>
      </c>
      <c r="U59" s="196">
        <v>60.01</v>
      </c>
      <c r="V59" s="196">
        <v>7.7</v>
      </c>
      <c r="W59" s="196">
        <v>19.190000000000001</v>
      </c>
      <c r="X59" s="196">
        <v>41.73</v>
      </c>
      <c r="Y59" s="196">
        <v>0</v>
      </c>
      <c r="Z59">
        <v>0</v>
      </c>
      <c r="AA59" s="196">
        <v>0</v>
      </c>
      <c r="AB59" s="196">
        <v>10.27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118.1</v>
      </c>
      <c r="AQ59" s="196">
        <v>32.54</v>
      </c>
      <c r="AR59" s="196">
        <v>47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135.27000000000001</v>
      </c>
      <c r="L60" s="196">
        <v>1.86</v>
      </c>
      <c r="M60" s="196">
        <v>61.61</v>
      </c>
      <c r="N60" s="196">
        <v>50.12</v>
      </c>
      <c r="O60" s="196">
        <v>70.81</v>
      </c>
      <c r="P60" s="196">
        <v>24.92</v>
      </c>
      <c r="Q60" s="196">
        <v>2.8</v>
      </c>
      <c r="R60" s="196">
        <v>4.67</v>
      </c>
      <c r="S60" s="196">
        <v>3.73</v>
      </c>
      <c r="T60" s="196">
        <v>0</v>
      </c>
      <c r="U60" s="196">
        <v>60.01</v>
      </c>
      <c r="V60" s="196">
        <v>7.7</v>
      </c>
      <c r="W60" s="196">
        <v>19.190000000000001</v>
      </c>
      <c r="X60" s="196">
        <v>41.73</v>
      </c>
      <c r="Y60" s="196">
        <v>0</v>
      </c>
      <c r="Z60">
        <v>0</v>
      </c>
      <c r="AA60" s="196">
        <v>0</v>
      </c>
      <c r="AB60" s="196">
        <v>11.15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118.1</v>
      </c>
      <c r="AQ60" s="196">
        <v>32.54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135.27000000000001</v>
      </c>
      <c r="L61" s="196">
        <v>1.86</v>
      </c>
      <c r="M61" s="196">
        <v>61.61</v>
      </c>
      <c r="N61" s="196">
        <v>50.12</v>
      </c>
      <c r="O61" s="196">
        <v>70.81</v>
      </c>
      <c r="P61" s="196">
        <v>24.92</v>
      </c>
      <c r="Q61" s="196">
        <v>2.8</v>
      </c>
      <c r="R61" s="196">
        <v>4.67</v>
      </c>
      <c r="S61" s="196">
        <v>3.73</v>
      </c>
      <c r="T61" s="196">
        <v>0</v>
      </c>
      <c r="U61" s="196">
        <v>60.01</v>
      </c>
      <c r="V61" s="196">
        <v>7.7</v>
      </c>
      <c r="W61" s="196">
        <v>19.190000000000001</v>
      </c>
      <c r="X61" s="196">
        <v>41.73</v>
      </c>
      <c r="Y61" s="196">
        <v>0</v>
      </c>
      <c r="Z61">
        <v>0</v>
      </c>
      <c r="AA61" s="196">
        <v>0</v>
      </c>
      <c r="AB61" s="196">
        <v>11.15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118.1</v>
      </c>
      <c r="AQ61" s="196">
        <v>32.54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135.27000000000001</v>
      </c>
      <c r="L62" s="196">
        <v>1.86</v>
      </c>
      <c r="M62" s="196">
        <v>61.61</v>
      </c>
      <c r="N62" s="196">
        <v>50.12</v>
      </c>
      <c r="O62" s="196">
        <v>70.81</v>
      </c>
      <c r="P62" s="196">
        <v>24.92</v>
      </c>
      <c r="Q62" s="196">
        <v>2.8</v>
      </c>
      <c r="R62" s="196">
        <v>4.67</v>
      </c>
      <c r="S62" s="196">
        <v>3.73</v>
      </c>
      <c r="T62" s="196">
        <v>0</v>
      </c>
      <c r="U62" s="196">
        <v>60.01</v>
      </c>
      <c r="V62" s="196">
        <v>7.7</v>
      </c>
      <c r="W62" s="196">
        <v>19.190000000000001</v>
      </c>
      <c r="X62" s="196">
        <v>41.73</v>
      </c>
      <c r="Y62" s="196">
        <v>0</v>
      </c>
      <c r="Z62">
        <v>0</v>
      </c>
      <c r="AA62" s="196">
        <v>0</v>
      </c>
      <c r="AB62" s="196">
        <v>11.15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118.1</v>
      </c>
      <c r="AQ62" s="196">
        <v>32.54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135.27000000000001</v>
      </c>
      <c r="L63" s="196">
        <v>1.86</v>
      </c>
      <c r="M63" s="196">
        <v>61.61</v>
      </c>
      <c r="N63" s="196">
        <v>50.12</v>
      </c>
      <c r="O63" s="196">
        <v>70.81</v>
      </c>
      <c r="P63" s="196">
        <v>24.92</v>
      </c>
      <c r="Q63" s="196">
        <v>2.8</v>
      </c>
      <c r="R63" s="196">
        <v>4.67</v>
      </c>
      <c r="S63" s="196">
        <v>3.73</v>
      </c>
      <c r="T63" s="196">
        <v>0</v>
      </c>
      <c r="U63" s="196">
        <v>60.01</v>
      </c>
      <c r="V63" s="196">
        <v>7.7</v>
      </c>
      <c r="W63" s="196">
        <v>19.190000000000001</v>
      </c>
      <c r="X63" s="196">
        <v>41.73</v>
      </c>
      <c r="Y63" s="196">
        <v>0</v>
      </c>
      <c r="Z63">
        <v>0</v>
      </c>
      <c r="AA63" s="196">
        <v>0</v>
      </c>
      <c r="AB63" s="196">
        <v>11.15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118.1</v>
      </c>
      <c r="AQ63" s="196">
        <v>32.54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135.27000000000001</v>
      </c>
      <c r="L64" s="196">
        <v>1.86</v>
      </c>
      <c r="M64" s="196">
        <v>61.61</v>
      </c>
      <c r="N64" s="196">
        <v>50.12</v>
      </c>
      <c r="O64" s="196">
        <v>70.81</v>
      </c>
      <c r="P64" s="196">
        <v>24.92</v>
      </c>
      <c r="Q64" s="196">
        <v>2.8</v>
      </c>
      <c r="R64" s="196">
        <v>4.67</v>
      </c>
      <c r="S64" s="196">
        <v>3.73</v>
      </c>
      <c r="T64" s="196">
        <v>0</v>
      </c>
      <c r="U64" s="196">
        <v>60.01</v>
      </c>
      <c r="V64" s="196">
        <v>7.7</v>
      </c>
      <c r="W64" s="196">
        <v>19.190000000000001</v>
      </c>
      <c r="X64" s="196">
        <v>41.73</v>
      </c>
      <c r="Y64" s="196">
        <v>0</v>
      </c>
      <c r="Z64">
        <v>0</v>
      </c>
      <c r="AA64" s="196">
        <v>0</v>
      </c>
      <c r="AB64" s="196">
        <v>11.15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118.1</v>
      </c>
      <c r="AQ64" s="196">
        <v>32.54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135.27000000000001</v>
      </c>
      <c r="L65" s="196">
        <v>1.86</v>
      </c>
      <c r="M65" s="196">
        <v>61.61</v>
      </c>
      <c r="N65" s="196">
        <v>50.12</v>
      </c>
      <c r="O65" s="196">
        <v>70.81</v>
      </c>
      <c r="P65" s="196">
        <v>24.92</v>
      </c>
      <c r="Q65" s="196">
        <v>2.8</v>
      </c>
      <c r="R65" s="196">
        <v>4.66</v>
      </c>
      <c r="S65" s="196">
        <v>3.73</v>
      </c>
      <c r="T65" s="196">
        <v>0</v>
      </c>
      <c r="U65" s="196">
        <v>60.01</v>
      </c>
      <c r="V65" s="196">
        <v>7.7</v>
      </c>
      <c r="W65" s="196">
        <v>19.190000000000001</v>
      </c>
      <c r="X65" s="196">
        <v>39.39</v>
      </c>
      <c r="Y65" s="196">
        <v>0</v>
      </c>
      <c r="Z65">
        <v>0</v>
      </c>
      <c r="AA65" s="196">
        <v>0</v>
      </c>
      <c r="AB65" s="196">
        <v>11.15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114.74</v>
      </c>
      <c r="AQ65" s="196">
        <v>32.54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135.27000000000001</v>
      </c>
      <c r="L66" s="196">
        <v>1.86</v>
      </c>
      <c r="M66" s="196">
        <v>61.61</v>
      </c>
      <c r="N66" s="196">
        <v>50.12</v>
      </c>
      <c r="O66" s="196">
        <v>70.81</v>
      </c>
      <c r="P66" s="196">
        <v>24.92</v>
      </c>
      <c r="Q66" s="196">
        <v>2.8</v>
      </c>
      <c r="R66" s="196">
        <v>4.66</v>
      </c>
      <c r="S66" s="196">
        <v>3.73</v>
      </c>
      <c r="T66" s="196">
        <v>0</v>
      </c>
      <c r="U66" s="196">
        <v>60.01</v>
      </c>
      <c r="V66" s="196">
        <v>7.7</v>
      </c>
      <c r="W66" s="196">
        <v>19.190000000000001</v>
      </c>
      <c r="X66" s="196">
        <v>41.73</v>
      </c>
      <c r="Y66" s="196">
        <v>0</v>
      </c>
      <c r="Z66">
        <v>0</v>
      </c>
      <c r="AA66" s="196">
        <v>0</v>
      </c>
      <c r="AB66" s="196">
        <v>11.15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118.1</v>
      </c>
      <c r="AQ66" s="196">
        <v>32.54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127.15</v>
      </c>
      <c r="L67" s="196">
        <v>1.86</v>
      </c>
      <c r="M67" s="196">
        <v>61.61</v>
      </c>
      <c r="N67" s="196">
        <v>50.12</v>
      </c>
      <c r="O67" s="196">
        <v>70.81</v>
      </c>
      <c r="P67" s="196">
        <v>24.92</v>
      </c>
      <c r="Q67" s="196">
        <v>2.8</v>
      </c>
      <c r="R67" s="196">
        <v>4.66</v>
      </c>
      <c r="S67" s="196">
        <v>3.73</v>
      </c>
      <c r="T67" s="196">
        <v>0</v>
      </c>
      <c r="U67" s="196">
        <v>60.01</v>
      </c>
      <c r="V67" s="196">
        <v>7.7</v>
      </c>
      <c r="W67" s="196">
        <v>19.190000000000001</v>
      </c>
      <c r="X67" s="196">
        <v>41.73</v>
      </c>
      <c r="Y67" s="196">
        <v>0</v>
      </c>
      <c r="Z67">
        <v>0</v>
      </c>
      <c r="AA67" s="196">
        <v>0</v>
      </c>
      <c r="AB67" s="196">
        <v>11.15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83.76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118.1</v>
      </c>
      <c r="AQ67" s="196">
        <v>32.54</v>
      </c>
      <c r="AR67" s="196">
        <v>47.5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135.26</v>
      </c>
      <c r="L68" s="196">
        <v>1.86</v>
      </c>
      <c r="M68" s="196">
        <v>61.61</v>
      </c>
      <c r="N68" s="196">
        <v>50.12</v>
      </c>
      <c r="O68" s="196">
        <v>70.81</v>
      </c>
      <c r="P68" s="196">
        <v>24.92</v>
      </c>
      <c r="Q68" s="196">
        <v>2.8</v>
      </c>
      <c r="R68" s="196">
        <v>4.67</v>
      </c>
      <c r="S68" s="196">
        <v>3.73</v>
      </c>
      <c r="T68" s="196">
        <v>0</v>
      </c>
      <c r="U68" s="196">
        <v>60.01</v>
      </c>
      <c r="V68" s="196">
        <v>7.7</v>
      </c>
      <c r="W68" s="196">
        <v>19.190000000000001</v>
      </c>
      <c r="X68" s="196">
        <v>41.73</v>
      </c>
      <c r="Y68" s="196">
        <v>0</v>
      </c>
      <c r="Z68">
        <v>0</v>
      </c>
      <c r="AA68" s="196">
        <v>15.19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83.76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118.1</v>
      </c>
      <c r="AQ68" s="196">
        <v>32.54</v>
      </c>
      <c r="AR68" s="196">
        <v>46.02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135.26</v>
      </c>
      <c r="L69" s="196">
        <v>1.86</v>
      </c>
      <c r="M69" s="196">
        <v>61.61</v>
      </c>
      <c r="N69" s="196">
        <v>50.12</v>
      </c>
      <c r="O69" s="196">
        <v>70.81</v>
      </c>
      <c r="P69" s="196">
        <v>24.92</v>
      </c>
      <c r="Q69" s="196">
        <v>2.19</v>
      </c>
      <c r="R69" s="196">
        <v>4.67</v>
      </c>
      <c r="S69" s="196">
        <v>2.75</v>
      </c>
      <c r="T69" s="196">
        <v>0</v>
      </c>
      <c r="U69" s="196">
        <v>60.01</v>
      </c>
      <c r="V69" s="196">
        <v>7.7</v>
      </c>
      <c r="W69" s="196">
        <v>19.190000000000001</v>
      </c>
      <c r="X69" s="196">
        <v>41.73</v>
      </c>
      <c r="Y69" s="196">
        <v>0</v>
      </c>
      <c r="Z69">
        <v>0</v>
      </c>
      <c r="AA69" s="196">
        <v>15.19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83.76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118.1</v>
      </c>
      <c r="AQ69" s="196">
        <v>32.54</v>
      </c>
      <c r="AR69" s="196">
        <v>28.52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135.26</v>
      </c>
      <c r="L70" s="196">
        <v>1.86</v>
      </c>
      <c r="M70" s="196">
        <v>61.61</v>
      </c>
      <c r="N70" s="196">
        <v>50.12</v>
      </c>
      <c r="O70" s="196">
        <v>70.81</v>
      </c>
      <c r="P70" s="196">
        <v>24.92</v>
      </c>
      <c r="Q70" s="196">
        <v>2.8</v>
      </c>
      <c r="R70" s="196">
        <v>4.67</v>
      </c>
      <c r="S70" s="196">
        <v>3.73</v>
      </c>
      <c r="T70" s="196">
        <v>0</v>
      </c>
      <c r="U70" s="196">
        <v>60.01</v>
      </c>
      <c r="V70" s="196">
        <v>7.7</v>
      </c>
      <c r="W70" s="196">
        <v>19.190000000000001</v>
      </c>
      <c r="X70" s="196">
        <v>41.73</v>
      </c>
      <c r="Y70" s="196">
        <v>0</v>
      </c>
      <c r="Z70">
        <v>0</v>
      </c>
      <c r="AA70" s="196">
        <v>15.19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83.76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118.1</v>
      </c>
      <c r="AQ70" s="196">
        <v>32.54</v>
      </c>
      <c r="AR70" s="196">
        <v>14.57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135.26</v>
      </c>
      <c r="L71" s="196">
        <v>1.86</v>
      </c>
      <c r="M71" s="196">
        <v>61.61</v>
      </c>
      <c r="N71" s="196">
        <v>50.12</v>
      </c>
      <c r="O71" s="196">
        <v>70.81</v>
      </c>
      <c r="P71" s="196">
        <v>24.92</v>
      </c>
      <c r="Q71" s="196">
        <v>3.65</v>
      </c>
      <c r="R71" s="196">
        <v>4.67</v>
      </c>
      <c r="S71" s="196">
        <v>3.73</v>
      </c>
      <c r="T71" s="196">
        <v>0</v>
      </c>
      <c r="U71" s="196">
        <v>60.01</v>
      </c>
      <c r="V71" s="196">
        <v>7.7</v>
      </c>
      <c r="W71" s="196">
        <v>19.190000000000001</v>
      </c>
      <c r="X71" s="196">
        <v>41.73</v>
      </c>
      <c r="Y71" s="196">
        <v>0</v>
      </c>
      <c r="Z71">
        <v>0</v>
      </c>
      <c r="AA71" s="196">
        <v>15.19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83.76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118.1</v>
      </c>
      <c r="AQ71" s="196">
        <v>32.54</v>
      </c>
      <c r="AR71" s="196">
        <v>6.62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135.26</v>
      </c>
      <c r="L72" s="196">
        <v>1.86</v>
      </c>
      <c r="M72" s="196">
        <v>61.61</v>
      </c>
      <c r="N72" s="196">
        <v>50.12</v>
      </c>
      <c r="O72" s="196">
        <v>70.81</v>
      </c>
      <c r="P72" s="196">
        <v>24.92</v>
      </c>
      <c r="Q72" s="196">
        <v>2.8</v>
      </c>
      <c r="R72" s="196">
        <v>4.67</v>
      </c>
      <c r="S72" s="196">
        <v>3.73</v>
      </c>
      <c r="T72" s="196">
        <v>0</v>
      </c>
      <c r="U72" s="196">
        <v>60.01</v>
      </c>
      <c r="V72" s="196">
        <v>7.7</v>
      </c>
      <c r="W72" s="196">
        <v>19.190000000000001</v>
      </c>
      <c r="X72" s="196">
        <v>41.73</v>
      </c>
      <c r="Y72" s="196">
        <v>0</v>
      </c>
      <c r="Z72">
        <v>0</v>
      </c>
      <c r="AA72" s="196">
        <v>15.19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83.76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118.1</v>
      </c>
      <c r="AQ72" s="196">
        <v>32.54</v>
      </c>
      <c r="AR72" s="196">
        <v>0.83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135.26</v>
      </c>
      <c r="L73" s="196">
        <v>1.86</v>
      </c>
      <c r="M73" s="196">
        <v>61.61</v>
      </c>
      <c r="N73" s="196">
        <v>50.12</v>
      </c>
      <c r="O73" s="196">
        <v>70.81</v>
      </c>
      <c r="P73" s="196">
        <v>24.92</v>
      </c>
      <c r="Q73" s="196">
        <v>2.8</v>
      </c>
      <c r="R73" s="196">
        <v>4.67</v>
      </c>
      <c r="S73" s="196">
        <v>3.73</v>
      </c>
      <c r="T73" s="196">
        <v>0</v>
      </c>
      <c r="U73" s="196">
        <v>60.01</v>
      </c>
      <c r="V73" s="196">
        <v>7.7</v>
      </c>
      <c r="W73" s="196">
        <v>19.190000000000001</v>
      </c>
      <c r="X73" s="196">
        <v>41.73</v>
      </c>
      <c r="Y73" s="196">
        <v>0</v>
      </c>
      <c r="Z73">
        <v>0</v>
      </c>
      <c r="AA73" s="196">
        <v>15.69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79.05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118.1</v>
      </c>
      <c r="AQ73" s="196">
        <v>32.54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135.26</v>
      </c>
      <c r="L74" s="196">
        <v>1.86</v>
      </c>
      <c r="M74" s="196">
        <v>61.61</v>
      </c>
      <c r="N74" s="196">
        <v>50.12</v>
      </c>
      <c r="O74" s="196">
        <v>70.81</v>
      </c>
      <c r="P74" s="196">
        <v>24.92</v>
      </c>
      <c r="Q74" s="196">
        <v>2.8</v>
      </c>
      <c r="R74" s="196">
        <v>4.67</v>
      </c>
      <c r="S74" s="196">
        <v>3.73</v>
      </c>
      <c r="T74" s="196">
        <v>0</v>
      </c>
      <c r="U74" s="196">
        <v>60.01</v>
      </c>
      <c r="V74" s="196">
        <v>7.7</v>
      </c>
      <c r="W74" s="196">
        <v>19.190000000000001</v>
      </c>
      <c r="X74" s="196">
        <v>41.73</v>
      </c>
      <c r="Y74" s="196">
        <v>0</v>
      </c>
      <c r="Z74">
        <v>0</v>
      </c>
      <c r="AA74" s="196">
        <v>15.69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75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118.1</v>
      </c>
      <c r="AQ74" s="196">
        <v>32.54</v>
      </c>
      <c r="AR74" s="196">
        <v>0.04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135.26</v>
      </c>
      <c r="L75" s="196">
        <v>1.86</v>
      </c>
      <c r="M75" s="196">
        <v>61.61</v>
      </c>
      <c r="N75" s="196">
        <v>50.12</v>
      </c>
      <c r="O75" s="196">
        <v>70.81</v>
      </c>
      <c r="P75" s="196">
        <v>24.92</v>
      </c>
      <c r="Q75" s="196">
        <v>2.8</v>
      </c>
      <c r="R75" s="196">
        <v>4.67</v>
      </c>
      <c r="S75" s="196">
        <v>3.73</v>
      </c>
      <c r="T75" s="196">
        <v>0</v>
      </c>
      <c r="U75" s="196">
        <v>60.01</v>
      </c>
      <c r="V75" s="196">
        <v>7.7</v>
      </c>
      <c r="W75" s="196">
        <v>19.190000000000001</v>
      </c>
      <c r="X75" s="196">
        <v>41.73</v>
      </c>
      <c r="Y75" s="196">
        <v>0</v>
      </c>
      <c r="Z75">
        <v>0</v>
      </c>
      <c r="AA75" s="196">
        <v>15.69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75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118.1</v>
      </c>
      <c r="AQ75" s="196">
        <v>32.54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135.26</v>
      </c>
      <c r="L76" s="196">
        <v>1.86</v>
      </c>
      <c r="M76" s="196">
        <v>61.61</v>
      </c>
      <c r="N76" s="196">
        <v>50.12</v>
      </c>
      <c r="O76" s="196">
        <v>70.81</v>
      </c>
      <c r="P76" s="196">
        <v>24.92</v>
      </c>
      <c r="Q76" s="196">
        <v>2.8</v>
      </c>
      <c r="R76" s="196">
        <v>4.67</v>
      </c>
      <c r="S76" s="196">
        <v>3.73</v>
      </c>
      <c r="T76" s="196">
        <v>0</v>
      </c>
      <c r="U76" s="196">
        <v>60.01</v>
      </c>
      <c r="V76" s="196">
        <v>7.7</v>
      </c>
      <c r="W76" s="196">
        <v>19.190000000000001</v>
      </c>
      <c r="X76" s="196">
        <v>41.73</v>
      </c>
      <c r="Y76" s="196">
        <v>0</v>
      </c>
      <c r="Z76">
        <v>0</v>
      </c>
      <c r="AA76" s="196">
        <v>15.69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75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118.1</v>
      </c>
      <c r="AQ76" s="196">
        <v>32.54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135.26</v>
      </c>
      <c r="L77" s="196">
        <v>1.86</v>
      </c>
      <c r="M77" s="196">
        <v>61.61</v>
      </c>
      <c r="N77" s="196">
        <v>50.12</v>
      </c>
      <c r="O77" s="196">
        <v>70.81</v>
      </c>
      <c r="P77" s="196">
        <v>24.92</v>
      </c>
      <c r="Q77" s="196">
        <v>2.83</v>
      </c>
      <c r="R77" s="196">
        <v>4.67</v>
      </c>
      <c r="S77" s="196">
        <v>3.73</v>
      </c>
      <c r="T77" s="196">
        <v>0</v>
      </c>
      <c r="U77" s="196">
        <v>60.01</v>
      </c>
      <c r="V77" s="196">
        <v>7.7</v>
      </c>
      <c r="W77" s="196">
        <v>19.190000000000001</v>
      </c>
      <c r="X77" s="196">
        <v>41.73</v>
      </c>
      <c r="Y77" s="196">
        <v>0</v>
      </c>
      <c r="Z77">
        <v>0</v>
      </c>
      <c r="AA77" s="196">
        <v>15.69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75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118.1</v>
      </c>
      <c r="AQ77" s="196">
        <v>32.54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135.26</v>
      </c>
      <c r="L78" s="196">
        <v>1.86</v>
      </c>
      <c r="M78" s="196">
        <v>61.61</v>
      </c>
      <c r="N78" s="196">
        <v>50.12</v>
      </c>
      <c r="O78" s="196">
        <v>70.81</v>
      </c>
      <c r="P78" s="196">
        <v>24.92</v>
      </c>
      <c r="Q78" s="196">
        <v>2.8</v>
      </c>
      <c r="R78" s="196">
        <v>4.67</v>
      </c>
      <c r="S78" s="196">
        <v>3.73</v>
      </c>
      <c r="T78" s="196">
        <v>0</v>
      </c>
      <c r="U78" s="196">
        <v>60.01</v>
      </c>
      <c r="V78" s="196">
        <v>7.7</v>
      </c>
      <c r="W78" s="196">
        <v>19.190000000000001</v>
      </c>
      <c r="X78" s="196">
        <v>41.73</v>
      </c>
      <c r="Y78" s="196">
        <v>0</v>
      </c>
      <c r="Z78">
        <v>0</v>
      </c>
      <c r="AA78" s="196">
        <v>15.69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79.05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118.1</v>
      </c>
      <c r="AQ78" s="196">
        <v>32.54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193.23</v>
      </c>
      <c r="L79" s="196">
        <v>1.86</v>
      </c>
      <c r="M79" s="196">
        <v>61.61</v>
      </c>
      <c r="N79" s="196">
        <v>50.12</v>
      </c>
      <c r="O79" s="196">
        <v>70.81</v>
      </c>
      <c r="P79" s="196">
        <v>24.92</v>
      </c>
      <c r="Q79" s="196">
        <v>2.8</v>
      </c>
      <c r="R79" s="196">
        <v>4.67</v>
      </c>
      <c r="S79" s="196">
        <v>3.73</v>
      </c>
      <c r="T79" s="196">
        <v>0</v>
      </c>
      <c r="U79" s="196">
        <v>60.01</v>
      </c>
      <c r="V79" s="196">
        <v>7.7</v>
      </c>
      <c r="W79" s="196">
        <v>19.190000000000001</v>
      </c>
      <c r="X79" s="196">
        <v>41.73</v>
      </c>
      <c r="Y79" s="196">
        <v>0</v>
      </c>
      <c r="Z79">
        <v>0</v>
      </c>
      <c r="AA79" s="196">
        <v>15.69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83.76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118.1</v>
      </c>
      <c r="AQ79" s="196">
        <v>32.54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246.19</v>
      </c>
      <c r="L80" s="196">
        <v>1.86</v>
      </c>
      <c r="M80" s="196">
        <v>61.61</v>
      </c>
      <c r="N80" s="196">
        <v>50.12</v>
      </c>
      <c r="O80" s="196">
        <v>70.81</v>
      </c>
      <c r="P80" s="196">
        <v>24.92</v>
      </c>
      <c r="Q80" s="196">
        <v>2.8</v>
      </c>
      <c r="R80" s="196">
        <v>4.67</v>
      </c>
      <c r="S80" s="196">
        <v>3.73</v>
      </c>
      <c r="T80" s="196">
        <v>0</v>
      </c>
      <c r="U80" s="196">
        <v>60.01</v>
      </c>
      <c r="V80" s="196">
        <v>7.7</v>
      </c>
      <c r="W80" s="196">
        <v>19.190000000000001</v>
      </c>
      <c r="X80" s="196">
        <v>41.73</v>
      </c>
      <c r="Y80" s="196">
        <v>0</v>
      </c>
      <c r="Z80">
        <v>0</v>
      </c>
      <c r="AA80" s="196">
        <v>14.53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83.76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118.1</v>
      </c>
      <c r="AQ80" s="196">
        <v>32.54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202.33</v>
      </c>
      <c r="L81" s="196">
        <v>1.86</v>
      </c>
      <c r="M81" s="196">
        <v>61.61</v>
      </c>
      <c r="N81" s="196">
        <v>50.12</v>
      </c>
      <c r="O81" s="196">
        <v>70.81</v>
      </c>
      <c r="P81" s="196">
        <v>24.92</v>
      </c>
      <c r="Q81" s="196">
        <v>2.8</v>
      </c>
      <c r="R81" s="196">
        <v>4.67</v>
      </c>
      <c r="S81" s="196">
        <v>3.73</v>
      </c>
      <c r="T81" s="196">
        <v>0</v>
      </c>
      <c r="U81" s="196">
        <v>60.01</v>
      </c>
      <c r="V81" s="196">
        <v>7.7</v>
      </c>
      <c r="W81" s="196">
        <v>19.190000000000001</v>
      </c>
      <c r="X81" s="196">
        <v>41.73</v>
      </c>
      <c r="Y81" s="196">
        <v>0</v>
      </c>
      <c r="Z81">
        <v>0</v>
      </c>
      <c r="AA81" s="196">
        <v>14.53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83.76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118.1</v>
      </c>
      <c r="AQ81" s="196">
        <v>32.54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193.24</v>
      </c>
      <c r="L82" s="196">
        <v>1.86</v>
      </c>
      <c r="M82" s="196">
        <v>61.61</v>
      </c>
      <c r="N82" s="196">
        <v>50.12</v>
      </c>
      <c r="O82" s="196">
        <v>70.81</v>
      </c>
      <c r="P82" s="196">
        <v>24.92</v>
      </c>
      <c r="Q82" s="196">
        <v>2.8</v>
      </c>
      <c r="R82" s="196">
        <v>4.67</v>
      </c>
      <c r="S82" s="196">
        <v>3.73</v>
      </c>
      <c r="T82" s="196">
        <v>0</v>
      </c>
      <c r="U82" s="196">
        <v>60.01</v>
      </c>
      <c r="V82" s="196">
        <v>7.7</v>
      </c>
      <c r="W82" s="196">
        <v>19.190000000000001</v>
      </c>
      <c r="X82" s="196">
        <v>41.73</v>
      </c>
      <c r="Y82" s="196">
        <v>0</v>
      </c>
      <c r="Z82">
        <v>0</v>
      </c>
      <c r="AA82" s="196">
        <v>14.53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83.76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118.1</v>
      </c>
      <c r="AQ82" s="196">
        <v>32.54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193.24</v>
      </c>
      <c r="L83" s="196">
        <v>1.86</v>
      </c>
      <c r="M83" s="196">
        <v>61.61</v>
      </c>
      <c r="N83" s="196">
        <v>50.12</v>
      </c>
      <c r="O83" s="196">
        <v>70.81</v>
      </c>
      <c r="P83" s="196">
        <v>24.92</v>
      </c>
      <c r="Q83" s="196">
        <v>2.8</v>
      </c>
      <c r="R83" s="196">
        <v>5.3</v>
      </c>
      <c r="S83" s="196">
        <v>3.73</v>
      </c>
      <c r="T83" s="196">
        <v>0</v>
      </c>
      <c r="U83" s="196">
        <v>60.01</v>
      </c>
      <c r="V83" s="196">
        <v>7.7</v>
      </c>
      <c r="W83" s="196">
        <v>19.190000000000001</v>
      </c>
      <c r="X83" s="196">
        <v>41.73</v>
      </c>
      <c r="Y83" s="196">
        <v>0</v>
      </c>
      <c r="Z83">
        <v>0</v>
      </c>
      <c r="AA83" s="196">
        <v>15.19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84.02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118.1</v>
      </c>
      <c r="AQ83" s="196">
        <v>32.54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193.24</v>
      </c>
      <c r="L84" s="196">
        <v>1.86</v>
      </c>
      <c r="M84" s="196">
        <v>61.61</v>
      </c>
      <c r="N84" s="196">
        <v>50.12</v>
      </c>
      <c r="O84" s="196">
        <v>70.81</v>
      </c>
      <c r="P84" s="196">
        <v>24.92</v>
      </c>
      <c r="Q84" s="196">
        <v>2.8</v>
      </c>
      <c r="R84" s="196">
        <v>4.66</v>
      </c>
      <c r="S84" s="196">
        <v>3.73</v>
      </c>
      <c r="T84" s="196">
        <v>0</v>
      </c>
      <c r="U84" s="196">
        <v>60.01</v>
      </c>
      <c r="V84" s="196">
        <v>7.7</v>
      </c>
      <c r="W84" s="196">
        <v>19.190000000000001</v>
      </c>
      <c r="X84" s="196">
        <v>41.73</v>
      </c>
      <c r="Y84" s="196">
        <v>0</v>
      </c>
      <c r="Z84">
        <v>0</v>
      </c>
      <c r="AA84" s="196">
        <v>15.19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84.02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118.1</v>
      </c>
      <c r="AQ84" s="196">
        <v>32.54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150.12</v>
      </c>
      <c r="L85" s="196">
        <v>1.86</v>
      </c>
      <c r="M85" s="196">
        <v>61.61</v>
      </c>
      <c r="N85" s="196">
        <v>50.12</v>
      </c>
      <c r="O85" s="196">
        <v>70.81</v>
      </c>
      <c r="P85" s="196">
        <v>24.92</v>
      </c>
      <c r="Q85" s="196">
        <v>2.8</v>
      </c>
      <c r="R85" s="196">
        <v>4.66</v>
      </c>
      <c r="S85" s="196">
        <v>3.73</v>
      </c>
      <c r="T85" s="196">
        <v>0</v>
      </c>
      <c r="U85" s="196">
        <v>60.01</v>
      </c>
      <c r="V85" s="196">
        <v>7.7</v>
      </c>
      <c r="W85" s="196">
        <v>19.190000000000001</v>
      </c>
      <c r="X85" s="196">
        <v>41.73</v>
      </c>
      <c r="Y85" s="196">
        <v>0</v>
      </c>
      <c r="Z85">
        <v>0</v>
      </c>
      <c r="AA85" s="196">
        <v>15.19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84.02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118.1</v>
      </c>
      <c r="AQ85" s="196">
        <v>32.54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135.27000000000001</v>
      </c>
      <c r="L86" s="196">
        <v>1.86</v>
      </c>
      <c r="M86" s="196">
        <v>61.61</v>
      </c>
      <c r="N86" s="196">
        <v>50.12</v>
      </c>
      <c r="O86" s="196">
        <v>70.81</v>
      </c>
      <c r="P86" s="196">
        <v>24.92</v>
      </c>
      <c r="Q86" s="196">
        <v>2.8</v>
      </c>
      <c r="R86" s="196">
        <v>4.66</v>
      </c>
      <c r="S86" s="196">
        <v>3.73</v>
      </c>
      <c r="T86" s="196">
        <v>0</v>
      </c>
      <c r="U86" s="196">
        <v>60.01</v>
      </c>
      <c r="V86" s="196">
        <v>7.7</v>
      </c>
      <c r="W86" s="196">
        <v>19.190000000000001</v>
      </c>
      <c r="X86" s="196">
        <v>41.73</v>
      </c>
      <c r="Y86" s="196">
        <v>0</v>
      </c>
      <c r="Z86">
        <v>0</v>
      </c>
      <c r="AA86" s="196">
        <v>14.53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84.02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118.1</v>
      </c>
      <c r="AQ86" s="196">
        <v>32.54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135.27000000000001</v>
      </c>
      <c r="L87" s="196">
        <v>1.86</v>
      </c>
      <c r="M87" s="196">
        <v>61.61</v>
      </c>
      <c r="N87" s="196">
        <v>50.12</v>
      </c>
      <c r="O87" s="196">
        <v>70.81</v>
      </c>
      <c r="P87" s="196">
        <v>24.92</v>
      </c>
      <c r="Q87" s="196">
        <v>2.8</v>
      </c>
      <c r="R87" s="196">
        <v>4.66</v>
      </c>
      <c r="S87" s="196">
        <v>3.73</v>
      </c>
      <c r="T87" s="196">
        <v>0</v>
      </c>
      <c r="U87" s="196">
        <v>60.01</v>
      </c>
      <c r="V87" s="196">
        <v>7.7</v>
      </c>
      <c r="W87" s="196">
        <v>19.190000000000001</v>
      </c>
      <c r="X87" s="196">
        <v>41.73</v>
      </c>
      <c r="Y87" s="196">
        <v>0</v>
      </c>
      <c r="Z87">
        <v>0</v>
      </c>
      <c r="AA87" s="196">
        <v>14.53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118.1</v>
      </c>
      <c r="AQ87" s="196">
        <v>32.54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135.27000000000001</v>
      </c>
      <c r="L88" s="196">
        <v>1.86</v>
      </c>
      <c r="M88" s="196">
        <v>61.61</v>
      </c>
      <c r="N88" s="196">
        <v>50.12</v>
      </c>
      <c r="O88" s="196">
        <v>70.81</v>
      </c>
      <c r="P88" s="196">
        <v>24.92</v>
      </c>
      <c r="Q88" s="196">
        <v>2.8</v>
      </c>
      <c r="R88" s="196">
        <v>4.66</v>
      </c>
      <c r="S88" s="196">
        <v>3.73</v>
      </c>
      <c r="T88" s="196">
        <v>0</v>
      </c>
      <c r="U88" s="196">
        <v>60.01</v>
      </c>
      <c r="V88" s="196">
        <v>7.7</v>
      </c>
      <c r="W88" s="196">
        <v>19.190000000000001</v>
      </c>
      <c r="X88" s="196">
        <v>41.73</v>
      </c>
      <c r="Y88" s="196">
        <v>0</v>
      </c>
      <c r="Z88">
        <v>0</v>
      </c>
      <c r="AA88" s="196">
        <v>14.53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118.1</v>
      </c>
      <c r="AQ88" s="196">
        <v>32.54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135.27000000000001</v>
      </c>
      <c r="L89" s="196">
        <v>1.86</v>
      </c>
      <c r="M89" s="196">
        <v>61.61</v>
      </c>
      <c r="N89" s="196">
        <v>50.12</v>
      </c>
      <c r="O89" s="196">
        <v>70.81</v>
      </c>
      <c r="P89" s="196">
        <v>24.92</v>
      </c>
      <c r="Q89" s="196">
        <v>2.8</v>
      </c>
      <c r="R89" s="196">
        <v>4.66</v>
      </c>
      <c r="S89" s="196">
        <v>3.73</v>
      </c>
      <c r="T89" s="196">
        <v>0</v>
      </c>
      <c r="U89" s="196">
        <v>60.01</v>
      </c>
      <c r="V89" s="196">
        <v>7.7</v>
      </c>
      <c r="W89" s="196">
        <v>19.190000000000001</v>
      </c>
      <c r="X89" s="196">
        <v>41.73</v>
      </c>
      <c r="Y89" s="196">
        <v>0</v>
      </c>
      <c r="Z89">
        <v>0</v>
      </c>
      <c r="AA89" s="196">
        <v>14.53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118.1</v>
      </c>
      <c r="AQ89" s="196">
        <v>32.54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135.27000000000001</v>
      </c>
      <c r="L90" s="196">
        <v>1.86</v>
      </c>
      <c r="M90" s="196">
        <v>61.61</v>
      </c>
      <c r="N90" s="196">
        <v>50.12</v>
      </c>
      <c r="O90" s="196">
        <v>70.81</v>
      </c>
      <c r="P90" s="196">
        <v>24.92</v>
      </c>
      <c r="Q90" s="196">
        <v>2.8</v>
      </c>
      <c r="R90" s="196">
        <v>4.67</v>
      </c>
      <c r="S90" s="196">
        <v>3.73</v>
      </c>
      <c r="T90" s="196">
        <v>0</v>
      </c>
      <c r="U90" s="196">
        <v>60.01</v>
      </c>
      <c r="V90" s="196">
        <v>7.7</v>
      </c>
      <c r="W90" s="196">
        <v>19.190000000000001</v>
      </c>
      <c r="X90" s="196">
        <v>41.73</v>
      </c>
      <c r="Y90" s="196">
        <v>0</v>
      </c>
      <c r="Z90">
        <v>0</v>
      </c>
      <c r="AA90" s="196">
        <v>14.53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118.1</v>
      </c>
      <c r="AQ90" s="196">
        <v>32.54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135.27000000000001</v>
      </c>
      <c r="L91" s="196">
        <v>1.86</v>
      </c>
      <c r="M91" s="196">
        <v>61.61</v>
      </c>
      <c r="N91" s="196">
        <v>50.12</v>
      </c>
      <c r="O91" s="196">
        <v>70.81</v>
      </c>
      <c r="P91" s="196">
        <v>24.92</v>
      </c>
      <c r="Q91" s="196">
        <v>2.8</v>
      </c>
      <c r="R91" s="196">
        <v>4.67</v>
      </c>
      <c r="S91" s="196">
        <v>3.73</v>
      </c>
      <c r="T91" s="196">
        <v>0</v>
      </c>
      <c r="U91" s="196">
        <v>60.01</v>
      </c>
      <c r="V91" s="196">
        <v>7.7</v>
      </c>
      <c r="W91" s="196">
        <v>19.190000000000001</v>
      </c>
      <c r="X91" s="196">
        <v>41.73</v>
      </c>
      <c r="Y91" s="196">
        <v>0</v>
      </c>
      <c r="Z91">
        <v>0</v>
      </c>
      <c r="AA91" s="196">
        <v>15.19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118.1</v>
      </c>
      <c r="AQ91" s="196">
        <v>32.54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135.27000000000001</v>
      </c>
      <c r="L92" s="196">
        <v>1.86</v>
      </c>
      <c r="M92" s="196">
        <v>61.61</v>
      </c>
      <c r="N92" s="196">
        <v>50.12</v>
      </c>
      <c r="O92" s="196">
        <v>70.81</v>
      </c>
      <c r="P92" s="196">
        <v>24.92</v>
      </c>
      <c r="Q92" s="196">
        <v>2.8</v>
      </c>
      <c r="R92" s="196">
        <v>4.67</v>
      </c>
      <c r="S92" s="196">
        <v>3.73</v>
      </c>
      <c r="T92" s="196">
        <v>0</v>
      </c>
      <c r="U92" s="196">
        <v>60.01</v>
      </c>
      <c r="V92" s="196">
        <v>7.7</v>
      </c>
      <c r="W92" s="196">
        <v>19.190000000000001</v>
      </c>
      <c r="X92" s="196">
        <v>41.73</v>
      </c>
      <c r="Y92" s="196">
        <v>0</v>
      </c>
      <c r="Z92">
        <v>0</v>
      </c>
      <c r="AA92" s="196">
        <v>15.19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118.1</v>
      </c>
      <c r="AQ92" s="196">
        <v>32.54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135.27000000000001</v>
      </c>
      <c r="L93" s="196">
        <v>1.86</v>
      </c>
      <c r="M93" s="196">
        <v>61.61</v>
      </c>
      <c r="N93" s="196">
        <v>50.12</v>
      </c>
      <c r="O93" s="196">
        <v>70.81</v>
      </c>
      <c r="P93" s="196">
        <v>24.92</v>
      </c>
      <c r="Q93" s="196">
        <v>2.8</v>
      </c>
      <c r="R93" s="196">
        <v>4.67</v>
      </c>
      <c r="S93" s="196">
        <v>3.73</v>
      </c>
      <c r="T93" s="196">
        <v>0</v>
      </c>
      <c r="U93" s="196">
        <v>60.01</v>
      </c>
      <c r="V93" s="196">
        <v>7.7</v>
      </c>
      <c r="W93" s="196">
        <v>19.190000000000001</v>
      </c>
      <c r="X93" s="196">
        <v>41.73</v>
      </c>
      <c r="Y93" s="196">
        <v>0</v>
      </c>
      <c r="Z93">
        <v>0</v>
      </c>
      <c r="AA93" s="196">
        <v>15.19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118.1</v>
      </c>
      <c r="AQ93" s="196">
        <v>32.54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135.27000000000001</v>
      </c>
      <c r="L94" s="196">
        <v>1.86</v>
      </c>
      <c r="M94" s="196">
        <v>61.61</v>
      </c>
      <c r="N94" s="196">
        <v>50.12</v>
      </c>
      <c r="O94" s="196">
        <v>70.81</v>
      </c>
      <c r="P94" s="196">
        <v>24.92</v>
      </c>
      <c r="Q94" s="196">
        <v>2.8</v>
      </c>
      <c r="R94" s="196">
        <v>4.67</v>
      </c>
      <c r="S94" s="196">
        <v>3.73</v>
      </c>
      <c r="T94" s="196">
        <v>0</v>
      </c>
      <c r="U94" s="196">
        <v>60.01</v>
      </c>
      <c r="V94" s="196">
        <v>7.7</v>
      </c>
      <c r="W94" s="196">
        <v>19.190000000000001</v>
      </c>
      <c r="X94" s="196">
        <v>41.73</v>
      </c>
      <c r="Y94" s="196">
        <v>0</v>
      </c>
      <c r="Z94">
        <v>0</v>
      </c>
      <c r="AA94" s="196">
        <v>15.19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122.23</v>
      </c>
      <c r="AQ94" s="196">
        <v>32.54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135.27000000000001</v>
      </c>
      <c r="L95" s="196">
        <v>1.86</v>
      </c>
      <c r="M95" s="196">
        <v>61.61</v>
      </c>
      <c r="N95" s="196">
        <v>50.12</v>
      </c>
      <c r="O95" s="196">
        <v>70.81</v>
      </c>
      <c r="P95" s="196">
        <v>24.92</v>
      </c>
      <c r="Q95" s="196">
        <v>2.8</v>
      </c>
      <c r="R95" s="196">
        <v>4.67</v>
      </c>
      <c r="S95" s="196">
        <v>3.73</v>
      </c>
      <c r="T95" s="196">
        <v>0</v>
      </c>
      <c r="U95" s="196">
        <v>60.01</v>
      </c>
      <c r="V95" s="196">
        <v>7.7</v>
      </c>
      <c r="W95" s="196">
        <v>19.190000000000001</v>
      </c>
      <c r="X95" s="196">
        <v>41.73</v>
      </c>
      <c r="Y95" s="196">
        <v>0</v>
      </c>
      <c r="Z95">
        <v>0</v>
      </c>
      <c r="AA95" s="196">
        <v>15.19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118.1</v>
      </c>
      <c r="AQ95" s="196">
        <v>32.54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135.27000000000001</v>
      </c>
      <c r="L96" s="196">
        <v>1.86</v>
      </c>
      <c r="M96" s="196">
        <v>61.61</v>
      </c>
      <c r="N96" s="196">
        <v>50.12</v>
      </c>
      <c r="O96" s="196">
        <v>70.81</v>
      </c>
      <c r="P96" s="196">
        <v>24.92</v>
      </c>
      <c r="Q96" s="196">
        <v>2.8</v>
      </c>
      <c r="R96" s="196">
        <v>4.67</v>
      </c>
      <c r="S96" s="196">
        <v>3.73</v>
      </c>
      <c r="T96" s="196">
        <v>0</v>
      </c>
      <c r="U96" s="196">
        <v>60.01</v>
      </c>
      <c r="V96" s="196">
        <v>7.7</v>
      </c>
      <c r="W96" s="196">
        <v>19.190000000000001</v>
      </c>
      <c r="X96" s="196">
        <v>41.73</v>
      </c>
      <c r="Y96" s="196">
        <v>0</v>
      </c>
      <c r="Z96">
        <v>0</v>
      </c>
      <c r="AA96" s="196">
        <v>15.19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118.1</v>
      </c>
      <c r="AQ96" s="196">
        <v>32.54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135.27000000000001</v>
      </c>
      <c r="L97" s="196">
        <v>1.86</v>
      </c>
      <c r="M97" s="196">
        <v>61.61</v>
      </c>
      <c r="N97" s="196">
        <v>50.12</v>
      </c>
      <c r="O97" s="196">
        <v>70.81</v>
      </c>
      <c r="P97" s="196">
        <v>26.64</v>
      </c>
      <c r="Q97" s="196">
        <v>2.8</v>
      </c>
      <c r="R97" s="196">
        <v>4.67</v>
      </c>
      <c r="S97" s="196">
        <v>3.73</v>
      </c>
      <c r="T97" s="196">
        <v>0</v>
      </c>
      <c r="U97" s="196">
        <v>60.01</v>
      </c>
      <c r="V97" s="196">
        <v>7.7</v>
      </c>
      <c r="W97" s="196">
        <v>19.190000000000001</v>
      </c>
      <c r="X97" s="196">
        <v>41.73</v>
      </c>
      <c r="Y97" s="196">
        <v>0</v>
      </c>
      <c r="Z97">
        <v>0</v>
      </c>
      <c r="AA97" s="196">
        <v>15.19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118.1</v>
      </c>
      <c r="AQ97" s="196">
        <v>32.54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135.27000000000001</v>
      </c>
      <c r="L98" s="196">
        <v>1.86</v>
      </c>
      <c r="M98" s="196">
        <v>61.61</v>
      </c>
      <c r="N98" s="196">
        <v>50.12</v>
      </c>
      <c r="O98" s="196">
        <v>70.81</v>
      </c>
      <c r="P98" s="196">
        <v>26.64</v>
      </c>
      <c r="Q98" s="196">
        <v>2.8</v>
      </c>
      <c r="R98" s="196">
        <v>4.67</v>
      </c>
      <c r="S98" s="196">
        <v>3.73</v>
      </c>
      <c r="T98" s="196">
        <v>0</v>
      </c>
      <c r="U98" s="196">
        <v>60.01</v>
      </c>
      <c r="V98" s="196">
        <v>7.7</v>
      </c>
      <c r="W98" s="196">
        <v>19.190000000000001</v>
      </c>
      <c r="X98" s="196">
        <v>41.73</v>
      </c>
      <c r="Y98" s="196">
        <v>0</v>
      </c>
      <c r="Z98">
        <v>0</v>
      </c>
      <c r="AA98" s="196">
        <v>15.19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118.1</v>
      </c>
      <c r="AQ98" s="196">
        <v>32.54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3.6122975000000039</v>
      </c>
      <c r="L99">
        <f t="shared" si="0"/>
        <v>4.4710000000000083E-2</v>
      </c>
      <c r="M99">
        <f t="shared" si="0"/>
        <v>1.4786399999999982</v>
      </c>
      <c r="N99">
        <f t="shared" si="0"/>
        <v>1.2028799999999982</v>
      </c>
      <c r="O99">
        <f t="shared" si="0"/>
        <v>1.6994400000000032</v>
      </c>
      <c r="P99">
        <f t="shared" si="0"/>
        <v>0.60850500000000063</v>
      </c>
      <c r="Q99">
        <f t="shared" si="0"/>
        <v>6.7367500000000108E-2</v>
      </c>
      <c r="R99">
        <f t="shared" si="0"/>
        <v>0.11265250000000011</v>
      </c>
      <c r="S99">
        <f t="shared" si="0"/>
        <v>8.940500000000004E-2</v>
      </c>
      <c r="T99">
        <f t="shared" si="0"/>
        <v>0</v>
      </c>
      <c r="U99">
        <f t="shared" si="0"/>
        <v>1.4402400000000033</v>
      </c>
      <c r="V99">
        <f t="shared" si="0"/>
        <v>0.15478249999999999</v>
      </c>
      <c r="W99">
        <f t="shared" si="0"/>
        <v>0.40204750000000067</v>
      </c>
      <c r="X99">
        <f t="shared" si="0"/>
        <v>0.90449000000000024</v>
      </c>
      <c r="Y99">
        <f t="shared" si="0"/>
        <v>0</v>
      </c>
      <c r="Z99">
        <f t="shared" si="0"/>
        <v>0</v>
      </c>
      <c r="AA99">
        <f t="shared" si="0"/>
        <v>0.18788250000000009</v>
      </c>
      <c r="AB99">
        <f t="shared" si="0"/>
        <v>5.4497500000000025E-2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2.0044375000000039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2.5982975000000037</v>
      </c>
      <c r="AQ99">
        <f t="shared" ref="AQ99:AT99" si="1">SUM(AQ3:AQ98)/4000</f>
        <v>0.69654999999999934</v>
      </c>
      <c r="AR99">
        <f t="shared" si="1"/>
        <v>0.46672749999999996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36.729999999999997</v>
      </c>
      <c r="L3" s="196">
        <v>19.32</v>
      </c>
      <c r="M3" s="196">
        <v>0</v>
      </c>
      <c r="N3" s="196">
        <v>28.98</v>
      </c>
      <c r="O3" s="196">
        <v>48.68</v>
      </c>
      <c r="P3" s="196">
        <v>65.37</v>
      </c>
      <c r="Q3" s="196">
        <v>0.97</v>
      </c>
      <c r="R3" s="196">
        <v>2.9</v>
      </c>
      <c r="S3" s="196">
        <v>1.93</v>
      </c>
      <c r="T3" s="196">
        <v>0</v>
      </c>
      <c r="U3" s="196">
        <v>319.77999999999997</v>
      </c>
      <c r="V3" s="196">
        <v>0</v>
      </c>
      <c r="W3" s="196">
        <v>11.08</v>
      </c>
      <c r="X3" s="196">
        <v>24.13</v>
      </c>
      <c r="Y3" s="196">
        <v>0</v>
      </c>
      <c r="Z3">
        <v>0</v>
      </c>
      <c r="AA3" s="196">
        <v>8.59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48.6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68.290000000000006</v>
      </c>
      <c r="AQ3" s="196">
        <v>9.66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45.91</v>
      </c>
      <c r="L4" s="196">
        <v>19.32</v>
      </c>
      <c r="M4" s="196">
        <v>0</v>
      </c>
      <c r="N4" s="196">
        <v>28.98</v>
      </c>
      <c r="O4" s="196">
        <v>48.68</v>
      </c>
      <c r="P4" s="196">
        <v>65.37</v>
      </c>
      <c r="Q4" s="196">
        <v>0.97</v>
      </c>
      <c r="R4" s="196">
        <v>2.9</v>
      </c>
      <c r="S4" s="196">
        <v>1.93</v>
      </c>
      <c r="T4" s="196">
        <v>0</v>
      </c>
      <c r="U4" s="196">
        <v>319.77999999999997</v>
      </c>
      <c r="V4" s="196">
        <v>0</v>
      </c>
      <c r="W4" s="196">
        <v>4.83</v>
      </c>
      <c r="X4" s="196">
        <v>24.14</v>
      </c>
      <c r="Y4" s="196">
        <v>0</v>
      </c>
      <c r="Z4">
        <v>0</v>
      </c>
      <c r="AA4" s="196">
        <v>8.59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48.6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70.680000000000007</v>
      </c>
      <c r="AQ4" s="196">
        <v>9.66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42.76</v>
      </c>
      <c r="L5" s="196">
        <v>19.32</v>
      </c>
      <c r="M5" s="196">
        <v>0</v>
      </c>
      <c r="N5" s="196">
        <v>28.98</v>
      </c>
      <c r="O5" s="196">
        <v>48.68</v>
      </c>
      <c r="P5" s="196">
        <v>65.37</v>
      </c>
      <c r="Q5" s="196">
        <v>0.97</v>
      </c>
      <c r="R5" s="196">
        <v>2.9</v>
      </c>
      <c r="S5" s="196">
        <v>1.93</v>
      </c>
      <c r="T5" s="196">
        <v>0</v>
      </c>
      <c r="U5" s="196">
        <v>319.77999999999997</v>
      </c>
      <c r="V5" s="196">
        <v>0</v>
      </c>
      <c r="W5" s="196">
        <v>4.83</v>
      </c>
      <c r="X5" s="196">
        <v>10.81</v>
      </c>
      <c r="Y5" s="196">
        <v>0</v>
      </c>
      <c r="Z5">
        <v>0</v>
      </c>
      <c r="AA5" s="196">
        <v>8.59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48.6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68.290000000000006</v>
      </c>
      <c r="AQ5" s="196">
        <v>9.66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38.65</v>
      </c>
      <c r="L6" s="196">
        <v>19.32</v>
      </c>
      <c r="M6" s="196">
        <v>0</v>
      </c>
      <c r="N6" s="196">
        <v>28.98</v>
      </c>
      <c r="O6" s="196">
        <v>48.68</v>
      </c>
      <c r="P6" s="196">
        <v>65.37</v>
      </c>
      <c r="Q6" s="196">
        <v>0.97</v>
      </c>
      <c r="R6" s="196">
        <v>2.9</v>
      </c>
      <c r="S6" s="196">
        <v>1.93</v>
      </c>
      <c r="T6" s="196">
        <v>0</v>
      </c>
      <c r="U6" s="196">
        <v>319.77999999999997</v>
      </c>
      <c r="V6" s="196">
        <v>0</v>
      </c>
      <c r="W6" s="196">
        <v>4.83</v>
      </c>
      <c r="X6" s="196">
        <v>9.66</v>
      </c>
      <c r="Y6" s="196">
        <v>0</v>
      </c>
      <c r="Z6">
        <v>0</v>
      </c>
      <c r="AA6" s="196">
        <v>8.59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48.6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68.290000000000006</v>
      </c>
      <c r="AQ6" s="196">
        <v>9.66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38.65</v>
      </c>
      <c r="L7" s="196">
        <v>19.32</v>
      </c>
      <c r="M7" s="196">
        <v>0</v>
      </c>
      <c r="N7" s="196">
        <v>28.98</v>
      </c>
      <c r="O7" s="196">
        <v>48.68</v>
      </c>
      <c r="P7" s="196">
        <v>65.37</v>
      </c>
      <c r="Q7" s="196">
        <v>0.97</v>
      </c>
      <c r="R7" s="196">
        <v>2.9</v>
      </c>
      <c r="S7" s="196">
        <v>1.93</v>
      </c>
      <c r="T7" s="196">
        <v>0</v>
      </c>
      <c r="U7" s="196">
        <v>319.77999999999997</v>
      </c>
      <c r="V7" s="196">
        <v>0</v>
      </c>
      <c r="W7" s="196">
        <v>4.83</v>
      </c>
      <c r="X7" s="196">
        <v>9.66</v>
      </c>
      <c r="Y7" s="196">
        <v>0</v>
      </c>
      <c r="Z7">
        <v>0</v>
      </c>
      <c r="AA7" s="196">
        <v>8.59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48.6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32.85</v>
      </c>
      <c r="AQ7" s="196">
        <v>9.66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38.65</v>
      </c>
      <c r="L8" s="196">
        <v>19.32</v>
      </c>
      <c r="M8" s="196">
        <v>0</v>
      </c>
      <c r="N8" s="196">
        <v>28.98</v>
      </c>
      <c r="O8" s="196">
        <v>48.68</v>
      </c>
      <c r="P8" s="196">
        <v>65.37</v>
      </c>
      <c r="Q8" s="196">
        <v>0.97</v>
      </c>
      <c r="R8" s="196">
        <v>2.9</v>
      </c>
      <c r="S8" s="196">
        <v>1.93</v>
      </c>
      <c r="T8" s="196">
        <v>0</v>
      </c>
      <c r="U8" s="196">
        <v>319.77999999999997</v>
      </c>
      <c r="V8" s="196">
        <v>0</v>
      </c>
      <c r="W8" s="196">
        <v>4.83</v>
      </c>
      <c r="X8" s="196">
        <v>9.66</v>
      </c>
      <c r="Y8" s="196">
        <v>0</v>
      </c>
      <c r="Z8">
        <v>0</v>
      </c>
      <c r="AA8" s="196">
        <v>8.59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48.6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32.85</v>
      </c>
      <c r="AQ8" s="196">
        <v>9.66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38.65</v>
      </c>
      <c r="L9" s="196">
        <v>19.32</v>
      </c>
      <c r="M9" s="196">
        <v>0</v>
      </c>
      <c r="N9" s="196">
        <v>28.98</v>
      </c>
      <c r="O9" s="196">
        <v>48.68</v>
      </c>
      <c r="P9" s="196">
        <v>65.37</v>
      </c>
      <c r="Q9" s="196">
        <v>0.97</v>
      </c>
      <c r="R9" s="196">
        <v>2.9</v>
      </c>
      <c r="S9" s="196">
        <v>1.93</v>
      </c>
      <c r="T9" s="196">
        <v>0</v>
      </c>
      <c r="U9" s="196">
        <v>319.77999999999997</v>
      </c>
      <c r="V9" s="196">
        <v>0</v>
      </c>
      <c r="W9" s="196">
        <v>4.83</v>
      </c>
      <c r="X9" s="196">
        <v>9.66</v>
      </c>
      <c r="Y9" s="196">
        <v>0</v>
      </c>
      <c r="Z9">
        <v>0</v>
      </c>
      <c r="AA9" s="196">
        <v>8.59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48.6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32.85</v>
      </c>
      <c r="AQ9" s="196">
        <v>9.66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38.65</v>
      </c>
      <c r="L10" s="196">
        <v>19.32</v>
      </c>
      <c r="M10" s="196">
        <v>0</v>
      </c>
      <c r="N10" s="196">
        <v>28.98</v>
      </c>
      <c r="O10" s="196">
        <v>48.68</v>
      </c>
      <c r="P10" s="196">
        <v>65.37</v>
      </c>
      <c r="Q10" s="196">
        <v>0.97</v>
      </c>
      <c r="R10" s="196">
        <v>2.9</v>
      </c>
      <c r="S10" s="196">
        <v>1.93</v>
      </c>
      <c r="T10" s="196">
        <v>0</v>
      </c>
      <c r="U10" s="196">
        <v>319.77999999999997</v>
      </c>
      <c r="V10" s="196">
        <v>0</v>
      </c>
      <c r="W10" s="196">
        <v>4.83</v>
      </c>
      <c r="X10" s="196">
        <v>9.66</v>
      </c>
      <c r="Y10" s="196">
        <v>0</v>
      </c>
      <c r="Z10">
        <v>0</v>
      </c>
      <c r="AA10" s="196">
        <v>8.59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48.6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32.85</v>
      </c>
      <c r="AQ10" s="196">
        <v>9.66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38.65</v>
      </c>
      <c r="L11" s="196">
        <v>19.32</v>
      </c>
      <c r="M11" s="196">
        <v>0</v>
      </c>
      <c r="N11" s="196">
        <v>28.98</v>
      </c>
      <c r="O11" s="196">
        <v>48.68</v>
      </c>
      <c r="P11" s="196">
        <v>65.37</v>
      </c>
      <c r="Q11" s="196">
        <v>0.97</v>
      </c>
      <c r="R11" s="196">
        <v>2.9</v>
      </c>
      <c r="S11" s="196">
        <v>1.93</v>
      </c>
      <c r="T11" s="196">
        <v>0</v>
      </c>
      <c r="U11" s="196">
        <v>319.77999999999997</v>
      </c>
      <c r="V11" s="196">
        <v>0</v>
      </c>
      <c r="W11" s="196">
        <v>4.83</v>
      </c>
      <c r="X11" s="196">
        <v>9.66</v>
      </c>
      <c r="Y11" s="196">
        <v>0</v>
      </c>
      <c r="Z11">
        <v>0</v>
      </c>
      <c r="AA11" s="196">
        <v>8.59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48.6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32.85</v>
      </c>
      <c r="AQ11" s="196">
        <v>9.66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38.65</v>
      </c>
      <c r="L12" s="196">
        <v>19.32</v>
      </c>
      <c r="M12" s="196">
        <v>0</v>
      </c>
      <c r="N12" s="196">
        <v>28.98</v>
      </c>
      <c r="O12" s="196">
        <v>48.68</v>
      </c>
      <c r="P12" s="196">
        <v>65.37</v>
      </c>
      <c r="Q12" s="196">
        <v>0.97</v>
      </c>
      <c r="R12" s="196">
        <v>2.9</v>
      </c>
      <c r="S12" s="196">
        <v>1.93</v>
      </c>
      <c r="T12" s="196">
        <v>0</v>
      </c>
      <c r="U12" s="196">
        <v>319.77999999999997</v>
      </c>
      <c r="V12" s="196">
        <v>0</v>
      </c>
      <c r="W12" s="196">
        <v>4.83</v>
      </c>
      <c r="X12" s="196">
        <v>9.66</v>
      </c>
      <c r="Y12" s="196">
        <v>0</v>
      </c>
      <c r="Z12">
        <v>0</v>
      </c>
      <c r="AA12" s="196">
        <v>8.59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48.6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32.85</v>
      </c>
      <c r="AQ12" s="196">
        <v>9.66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38.65</v>
      </c>
      <c r="L13" s="196">
        <v>19.32</v>
      </c>
      <c r="M13" s="196">
        <v>0</v>
      </c>
      <c r="N13" s="196">
        <v>28.98</v>
      </c>
      <c r="O13" s="196">
        <v>48.68</v>
      </c>
      <c r="P13" s="196">
        <v>28.99</v>
      </c>
      <c r="Q13" s="196">
        <v>0.97</v>
      </c>
      <c r="R13" s="196">
        <v>2.9</v>
      </c>
      <c r="S13" s="196">
        <v>1.93</v>
      </c>
      <c r="T13" s="196">
        <v>0</v>
      </c>
      <c r="U13" s="196">
        <v>319.77999999999997</v>
      </c>
      <c r="V13" s="196">
        <v>0</v>
      </c>
      <c r="W13" s="196">
        <v>4.83</v>
      </c>
      <c r="X13" s="196">
        <v>9.66</v>
      </c>
      <c r="Y13" s="196">
        <v>0</v>
      </c>
      <c r="Z13">
        <v>0</v>
      </c>
      <c r="AA13" s="196">
        <v>8.59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48.6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32.85</v>
      </c>
      <c r="AQ13" s="196">
        <v>9.81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38.65</v>
      </c>
      <c r="L14" s="196">
        <v>19.32</v>
      </c>
      <c r="M14" s="196">
        <v>0</v>
      </c>
      <c r="N14" s="196">
        <v>28.98</v>
      </c>
      <c r="O14" s="196">
        <v>48.68</v>
      </c>
      <c r="P14" s="196">
        <v>28.99</v>
      </c>
      <c r="Q14" s="196">
        <v>0.97</v>
      </c>
      <c r="R14" s="196">
        <v>2.9</v>
      </c>
      <c r="S14" s="196">
        <v>1.93</v>
      </c>
      <c r="T14" s="196">
        <v>0</v>
      </c>
      <c r="U14" s="196">
        <v>319.77999999999997</v>
      </c>
      <c r="V14" s="196">
        <v>0</v>
      </c>
      <c r="W14" s="196">
        <v>4.83</v>
      </c>
      <c r="X14" s="196">
        <v>9.66</v>
      </c>
      <c r="Y14" s="196">
        <v>0</v>
      </c>
      <c r="Z14">
        <v>0</v>
      </c>
      <c r="AA14" s="196">
        <v>8.59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48.6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32.85</v>
      </c>
      <c r="AQ14" s="196">
        <v>9.81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38.65</v>
      </c>
      <c r="L15" s="196">
        <v>19.32</v>
      </c>
      <c r="M15" s="196">
        <v>0</v>
      </c>
      <c r="N15" s="196">
        <v>28.98</v>
      </c>
      <c r="O15" s="196">
        <v>48.68</v>
      </c>
      <c r="P15" s="196">
        <v>28.99</v>
      </c>
      <c r="Q15" s="196">
        <v>0.97</v>
      </c>
      <c r="R15" s="196">
        <v>2.9</v>
      </c>
      <c r="S15" s="196">
        <v>1.93</v>
      </c>
      <c r="T15" s="196">
        <v>0</v>
      </c>
      <c r="U15" s="196">
        <v>319.77999999999997</v>
      </c>
      <c r="V15" s="196">
        <v>0</v>
      </c>
      <c r="W15" s="196">
        <v>4.83</v>
      </c>
      <c r="X15" s="196">
        <v>9.66</v>
      </c>
      <c r="Y15" s="196">
        <v>0</v>
      </c>
      <c r="Z15">
        <v>0</v>
      </c>
      <c r="AA15" s="196">
        <v>8.59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48.6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32.85</v>
      </c>
      <c r="AQ15" s="196">
        <v>9.81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38.65</v>
      </c>
      <c r="L16" s="196">
        <v>19.32</v>
      </c>
      <c r="M16" s="196">
        <v>0</v>
      </c>
      <c r="N16" s="196">
        <v>28.98</v>
      </c>
      <c r="O16" s="196">
        <v>48.68</v>
      </c>
      <c r="P16" s="196">
        <v>28.99</v>
      </c>
      <c r="Q16" s="196">
        <v>0.97</v>
      </c>
      <c r="R16" s="196">
        <v>2.9</v>
      </c>
      <c r="S16" s="196">
        <v>1.93</v>
      </c>
      <c r="T16" s="196">
        <v>0</v>
      </c>
      <c r="U16" s="196">
        <v>319.77999999999997</v>
      </c>
      <c r="V16" s="196">
        <v>0</v>
      </c>
      <c r="W16" s="196">
        <v>4.83</v>
      </c>
      <c r="X16" s="196">
        <v>9.66</v>
      </c>
      <c r="Y16" s="196">
        <v>0</v>
      </c>
      <c r="Z16">
        <v>0</v>
      </c>
      <c r="AA16" s="196">
        <v>8.59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48.6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32.85</v>
      </c>
      <c r="AQ16" s="196">
        <v>9.81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38.65</v>
      </c>
      <c r="L17" s="196">
        <v>19.32</v>
      </c>
      <c r="M17" s="196">
        <v>0</v>
      </c>
      <c r="N17" s="196">
        <v>28.98</v>
      </c>
      <c r="O17" s="196">
        <v>48.68</v>
      </c>
      <c r="P17" s="196">
        <v>48.31</v>
      </c>
      <c r="Q17" s="196">
        <v>0.97</v>
      </c>
      <c r="R17" s="196">
        <v>2.9</v>
      </c>
      <c r="S17" s="196">
        <v>1.93</v>
      </c>
      <c r="T17" s="196">
        <v>0</v>
      </c>
      <c r="U17" s="196">
        <v>319.77999999999997</v>
      </c>
      <c r="V17" s="196">
        <v>0</v>
      </c>
      <c r="W17" s="196">
        <v>4.83</v>
      </c>
      <c r="X17" s="196">
        <v>9.66</v>
      </c>
      <c r="Y17" s="196">
        <v>0</v>
      </c>
      <c r="Z17">
        <v>0</v>
      </c>
      <c r="AA17" s="196">
        <v>8.59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48.6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32.85</v>
      </c>
      <c r="AQ17" s="196">
        <v>9.81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38.65</v>
      </c>
      <c r="L18" s="196">
        <v>19.32</v>
      </c>
      <c r="M18" s="196">
        <v>0</v>
      </c>
      <c r="N18" s="196">
        <v>28.98</v>
      </c>
      <c r="O18" s="196">
        <v>48.68</v>
      </c>
      <c r="P18" s="196">
        <v>48.31</v>
      </c>
      <c r="Q18" s="196">
        <v>0.97</v>
      </c>
      <c r="R18" s="196">
        <v>2.9</v>
      </c>
      <c r="S18" s="196">
        <v>1.93</v>
      </c>
      <c r="T18" s="196">
        <v>0</v>
      </c>
      <c r="U18" s="196">
        <v>319.77999999999997</v>
      </c>
      <c r="V18" s="196">
        <v>0</v>
      </c>
      <c r="W18" s="196">
        <v>4.83</v>
      </c>
      <c r="X18" s="196">
        <v>9.66</v>
      </c>
      <c r="Y18" s="196">
        <v>0</v>
      </c>
      <c r="Z18">
        <v>0</v>
      </c>
      <c r="AA18" s="196">
        <v>8.59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32.85</v>
      </c>
      <c r="AQ18" s="196">
        <v>9.81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38.65</v>
      </c>
      <c r="L19" s="196">
        <v>19.32</v>
      </c>
      <c r="M19" s="196">
        <v>0</v>
      </c>
      <c r="N19" s="196">
        <v>28.98</v>
      </c>
      <c r="O19" s="196">
        <v>48.68</v>
      </c>
      <c r="P19" s="196">
        <v>38.65</v>
      </c>
      <c r="Q19" s="196">
        <v>0.97</v>
      </c>
      <c r="R19" s="196">
        <v>2.9</v>
      </c>
      <c r="S19" s="196">
        <v>1.93</v>
      </c>
      <c r="T19" s="196">
        <v>0</v>
      </c>
      <c r="U19" s="196">
        <v>319.77999999999997</v>
      </c>
      <c r="V19" s="196">
        <v>0</v>
      </c>
      <c r="W19" s="196">
        <v>4.83</v>
      </c>
      <c r="X19" s="196">
        <v>9.66</v>
      </c>
      <c r="Y19" s="196">
        <v>0</v>
      </c>
      <c r="Z19">
        <v>0</v>
      </c>
      <c r="AA19" s="196">
        <v>8.59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32.85</v>
      </c>
      <c r="AQ19" s="196">
        <v>9.66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38.65</v>
      </c>
      <c r="L20" s="196">
        <v>19.32</v>
      </c>
      <c r="M20" s="196">
        <v>0</v>
      </c>
      <c r="N20" s="196">
        <v>28.98</v>
      </c>
      <c r="O20" s="196">
        <v>48.68</v>
      </c>
      <c r="P20" s="196">
        <v>38.65</v>
      </c>
      <c r="Q20" s="196">
        <v>0.97</v>
      </c>
      <c r="R20" s="196">
        <v>2.9</v>
      </c>
      <c r="S20" s="196">
        <v>1.93</v>
      </c>
      <c r="T20" s="196">
        <v>0</v>
      </c>
      <c r="U20" s="196">
        <v>319.77999999999997</v>
      </c>
      <c r="V20" s="196">
        <v>0</v>
      </c>
      <c r="W20" s="196">
        <v>4.83</v>
      </c>
      <c r="X20" s="196">
        <v>9.66</v>
      </c>
      <c r="Y20" s="196">
        <v>0</v>
      </c>
      <c r="Z20">
        <v>0</v>
      </c>
      <c r="AA20" s="196">
        <v>8.59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32.85</v>
      </c>
      <c r="AQ20" s="196">
        <v>9.66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38.65</v>
      </c>
      <c r="L21" s="196">
        <v>19.32</v>
      </c>
      <c r="M21" s="196">
        <v>0</v>
      </c>
      <c r="N21" s="196">
        <v>28.98</v>
      </c>
      <c r="O21" s="196">
        <v>48.68</v>
      </c>
      <c r="P21" s="196">
        <v>28.99</v>
      </c>
      <c r="Q21" s="196">
        <v>0.97</v>
      </c>
      <c r="R21" s="196">
        <v>2.9</v>
      </c>
      <c r="S21" s="196">
        <v>1.93</v>
      </c>
      <c r="T21" s="196">
        <v>0</v>
      </c>
      <c r="U21" s="196">
        <v>319.77999999999997</v>
      </c>
      <c r="V21" s="196">
        <v>0</v>
      </c>
      <c r="W21" s="196">
        <v>4.83</v>
      </c>
      <c r="X21" s="196">
        <v>9.66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32.85</v>
      </c>
      <c r="AQ21" s="196">
        <v>9.66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38.65</v>
      </c>
      <c r="L22" s="196">
        <v>19.32</v>
      </c>
      <c r="M22" s="196">
        <v>0</v>
      </c>
      <c r="N22" s="196">
        <v>28.98</v>
      </c>
      <c r="O22" s="196">
        <v>48.68</v>
      </c>
      <c r="P22" s="196">
        <v>28.99</v>
      </c>
      <c r="Q22" s="196">
        <v>0.97</v>
      </c>
      <c r="R22" s="196">
        <v>2.9</v>
      </c>
      <c r="S22" s="196">
        <v>1.93</v>
      </c>
      <c r="T22" s="196">
        <v>0</v>
      </c>
      <c r="U22" s="196">
        <v>319.77999999999997</v>
      </c>
      <c r="V22" s="196">
        <v>0</v>
      </c>
      <c r="W22" s="196">
        <v>4.83</v>
      </c>
      <c r="X22" s="196">
        <v>9.66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32.85</v>
      </c>
      <c r="AQ22" s="196">
        <v>9.66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38.65</v>
      </c>
      <c r="L23" s="196">
        <v>19.32</v>
      </c>
      <c r="M23" s="196">
        <v>0</v>
      </c>
      <c r="N23" s="196">
        <v>28.98</v>
      </c>
      <c r="O23" s="196">
        <v>48.68</v>
      </c>
      <c r="P23" s="196">
        <v>47.61</v>
      </c>
      <c r="Q23" s="196">
        <v>0.97</v>
      </c>
      <c r="R23" s="196">
        <v>2.9</v>
      </c>
      <c r="S23" s="196">
        <v>1.93</v>
      </c>
      <c r="T23" s="196">
        <v>0</v>
      </c>
      <c r="U23" s="196">
        <v>319.77999999999997</v>
      </c>
      <c r="V23" s="196">
        <v>0</v>
      </c>
      <c r="W23" s="196">
        <v>4.83</v>
      </c>
      <c r="X23" s="196">
        <v>9.66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68.290000000000006</v>
      </c>
      <c r="AQ23" s="196">
        <v>9.66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38.65</v>
      </c>
      <c r="L24" s="196">
        <v>19.32</v>
      </c>
      <c r="M24" s="196">
        <v>0</v>
      </c>
      <c r="N24" s="196">
        <v>28.98</v>
      </c>
      <c r="O24" s="196">
        <v>48.68</v>
      </c>
      <c r="P24" s="196">
        <v>65.06</v>
      </c>
      <c r="Q24" s="196">
        <v>0.97</v>
      </c>
      <c r="R24" s="196">
        <v>2.9</v>
      </c>
      <c r="S24" s="196">
        <v>1.93</v>
      </c>
      <c r="T24" s="196">
        <v>0</v>
      </c>
      <c r="U24" s="196">
        <v>319.77999999999997</v>
      </c>
      <c r="V24" s="196">
        <v>0</v>
      </c>
      <c r="W24" s="196">
        <v>11.1</v>
      </c>
      <c r="X24" s="196">
        <v>24.13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68.290000000000006</v>
      </c>
      <c r="AQ24" s="196">
        <v>9.66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62.8</v>
      </c>
      <c r="L25" s="196">
        <v>19.32</v>
      </c>
      <c r="M25" s="196">
        <v>0</v>
      </c>
      <c r="N25" s="196">
        <v>28.98</v>
      </c>
      <c r="O25" s="196">
        <v>48.68</v>
      </c>
      <c r="P25" s="196">
        <v>65.37</v>
      </c>
      <c r="Q25" s="196">
        <v>0.97</v>
      </c>
      <c r="R25" s="196">
        <v>3.35</v>
      </c>
      <c r="S25" s="196">
        <v>1.93</v>
      </c>
      <c r="T25" s="196">
        <v>0</v>
      </c>
      <c r="U25" s="196">
        <v>319.77999999999997</v>
      </c>
      <c r="V25" s="196">
        <v>4.45</v>
      </c>
      <c r="W25" s="196">
        <v>11.1</v>
      </c>
      <c r="X25" s="196">
        <v>24.13</v>
      </c>
      <c r="Y25" s="196">
        <v>0</v>
      </c>
      <c r="Z25">
        <v>0</v>
      </c>
      <c r="AA25" s="196">
        <v>0</v>
      </c>
      <c r="AB25" s="196">
        <v>2.27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68.290000000000006</v>
      </c>
      <c r="AQ25" s="196">
        <v>18.82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62.8</v>
      </c>
      <c r="L26" s="196">
        <v>19.32</v>
      </c>
      <c r="M26" s="196">
        <v>0</v>
      </c>
      <c r="N26" s="196">
        <v>28.98</v>
      </c>
      <c r="O26" s="196">
        <v>48.68</v>
      </c>
      <c r="P26" s="196">
        <v>65.37</v>
      </c>
      <c r="Q26" s="196">
        <v>0.97</v>
      </c>
      <c r="R26" s="196">
        <v>2.9</v>
      </c>
      <c r="S26" s="196">
        <v>1.93</v>
      </c>
      <c r="T26" s="196">
        <v>0</v>
      </c>
      <c r="U26" s="196">
        <v>319.77999999999997</v>
      </c>
      <c r="V26" s="196">
        <v>4.45</v>
      </c>
      <c r="W26" s="196">
        <v>11.1</v>
      </c>
      <c r="X26" s="196">
        <v>24.13</v>
      </c>
      <c r="Y26" s="196">
        <v>0</v>
      </c>
      <c r="Z26">
        <v>0</v>
      </c>
      <c r="AA26" s="196">
        <v>0</v>
      </c>
      <c r="AB26" s="196">
        <v>2.52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68.290000000000006</v>
      </c>
      <c r="AQ26" s="196">
        <v>18.82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58.84</v>
      </c>
      <c r="L27" s="196">
        <v>19.32</v>
      </c>
      <c r="M27" s="196">
        <v>0</v>
      </c>
      <c r="N27" s="196">
        <v>28.98</v>
      </c>
      <c r="O27" s="196">
        <v>48.68</v>
      </c>
      <c r="P27" s="196">
        <v>65.37</v>
      </c>
      <c r="Q27" s="196">
        <v>0.97</v>
      </c>
      <c r="R27" s="196">
        <v>2.9</v>
      </c>
      <c r="S27" s="196">
        <v>1.93</v>
      </c>
      <c r="T27" s="196">
        <v>0</v>
      </c>
      <c r="U27" s="196">
        <v>319.77999999999997</v>
      </c>
      <c r="V27" s="196">
        <v>4.46</v>
      </c>
      <c r="W27" s="196">
        <v>11.1</v>
      </c>
      <c r="X27" s="196">
        <v>24.13</v>
      </c>
      <c r="Y27" s="196">
        <v>0</v>
      </c>
      <c r="Z27">
        <v>0</v>
      </c>
      <c r="AA27" s="196">
        <v>0</v>
      </c>
      <c r="AB27" s="196">
        <v>2.52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68.290000000000006</v>
      </c>
      <c r="AQ27" s="196">
        <v>18.82</v>
      </c>
      <c r="AR27" s="196">
        <v>0.27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62.8</v>
      </c>
      <c r="L28" s="196">
        <v>19.32</v>
      </c>
      <c r="M28" s="196">
        <v>0</v>
      </c>
      <c r="N28" s="196">
        <v>28.98</v>
      </c>
      <c r="O28" s="196">
        <v>48.68</v>
      </c>
      <c r="P28" s="196">
        <v>65.37</v>
      </c>
      <c r="Q28" s="196">
        <v>0.97</v>
      </c>
      <c r="R28" s="196">
        <v>2.9</v>
      </c>
      <c r="S28" s="196">
        <v>1.93</v>
      </c>
      <c r="T28" s="196">
        <v>0</v>
      </c>
      <c r="U28" s="196">
        <v>319.77999999999997</v>
      </c>
      <c r="V28" s="196">
        <v>4.46</v>
      </c>
      <c r="W28" s="196">
        <v>11.1</v>
      </c>
      <c r="X28" s="196">
        <v>24.13</v>
      </c>
      <c r="Y28" s="196">
        <v>0</v>
      </c>
      <c r="Z28">
        <v>0</v>
      </c>
      <c r="AA28" s="196">
        <v>0</v>
      </c>
      <c r="AB28" s="196">
        <v>2.52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68.290000000000006</v>
      </c>
      <c r="AQ28" s="196">
        <v>18.82</v>
      </c>
      <c r="AR28" s="196">
        <v>2.25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62.8</v>
      </c>
      <c r="L29" s="196">
        <v>19.32</v>
      </c>
      <c r="M29" s="196">
        <v>0</v>
      </c>
      <c r="N29" s="196">
        <v>28.98</v>
      </c>
      <c r="O29" s="196">
        <v>48.68</v>
      </c>
      <c r="P29" s="196">
        <v>65.37</v>
      </c>
      <c r="Q29" s="196">
        <v>0.97</v>
      </c>
      <c r="R29" s="196">
        <v>2.9</v>
      </c>
      <c r="S29" s="196">
        <v>1.93</v>
      </c>
      <c r="T29" s="196">
        <v>0</v>
      </c>
      <c r="U29" s="196">
        <v>319.77999999999997</v>
      </c>
      <c r="V29" s="196">
        <v>4.46</v>
      </c>
      <c r="W29" s="196">
        <v>11.1</v>
      </c>
      <c r="X29" s="196">
        <v>24.13</v>
      </c>
      <c r="Y29" s="196">
        <v>0</v>
      </c>
      <c r="Z29">
        <v>0</v>
      </c>
      <c r="AA29" s="196">
        <v>0</v>
      </c>
      <c r="AB29" s="196">
        <v>3.23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68.290000000000006</v>
      </c>
      <c r="AQ29" s="196">
        <v>18.82</v>
      </c>
      <c r="AR29" s="196">
        <v>6.22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78.09</v>
      </c>
      <c r="L30" s="196">
        <v>28.99</v>
      </c>
      <c r="M30" s="196">
        <v>0</v>
      </c>
      <c r="N30" s="196">
        <v>28.98</v>
      </c>
      <c r="O30" s="196">
        <v>48.68</v>
      </c>
      <c r="P30" s="196">
        <v>65.37</v>
      </c>
      <c r="Q30" s="196">
        <v>0.97</v>
      </c>
      <c r="R30" s="196">
        <v>10.4</v>
      </c>
      <c r="S30" s="196">
        <v>1.93</v>
      </c>
      <c r="T30" s="196">
        <v>0</v>
      </c>
      <c r="U30" s="196">
        <v>319.77999999999997</v>
      </c>
      <c r="V30" s="196">
        <v>4.46</v>
      </c>
      <c r="W30" s="196">
        <v>11.1</v>
      </c>
      <c r="X30" s="196">
        <v>24.13</v>
      </c>
      <c r="Y30" s="196">
        <v>0</v>
      </c>
      <c r="Z30">
        <v>0</v>
      </c>
      <c r="AA30" s="196">
        <v>0</v>
      </c>
      <c r="AB30" s="196">
        <v>3.23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68.290000000000006</v>
      </c>
      <c r="AQ30" s="196">
        <v>18.82</v>
      </c>
      <c r="AR30" s="196">
        <v>13.35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67.63</v>
      </c>
      <c r="L31" s="196">
        <v>19.32</v>
      </c>
      <c r="M31" s="196">
        <v>0</v>
      </c>
      <c r="N31" s="196">
        <v>28.98</v>
      </c>
      <c r="O31" s="196">
        <v>48.68</v>
      </c>
      <c r="P31" s="196">
        <v>65.37</v>
      </c>
      <c r="Q31" s="196">
        <v>0.97</v>
      </c>
      <c r="R31" s="196">
        <v>2.9</v>
      </c>
      <c r="S31" s="196">
        <v>1.93</v>
      </c>
      <c r="T31" s="196">
        <v>0</v>
      </c>
      <c r="U31" s="196">
        <v>319.77999999999997</v>
      </c>
      <c r="V31" s="196">
        <v>4.46</v>
      </c>
      <c r="W31" s="196">
        <v>11.1</v>
      </c>
      <c r="X31" s="196">
        <v>24.13</v>
      </c>
      <c r="Y31" s="196">
        <v>0</v>
      </c>
      <c r="Z31">
        <v>0</v>
      </c>
      <c r="AA31" s="196">
        <v>0</v>
      </c>
      <c r="AB31" s="196">
        <v>3.23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68.290000000000006</v>
      </c>
      <c r="AQ31" s="196">
        <v>18.82</v>
      </c>
      <c r="AR31" s="196">
        <v>17.739999999999998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67.63</v>
      </c>
      <c r="L32" s="196">
        <v>19.32</v>
      </c>
      <c r="M32" s="196">
        <v>0</v>
      </c>
      <c r="N32" s="196">
        <v>28.98</v>
      </c>
      <c r="O32" s="196">
        <v>48.68</v>
      </c>
      <c r="P32" s="196">
        <v>65.37</v>
      </c>
      <c r="Q32" s="196">
        <v>0.97</v>
      </c>
      <c r="R32" s="196">
        <v>2.9</v>
      </c>
      <c r="S32" s="196">
        <v>1.93</v>
      </c>
      <c r="T32" s="196">
        <v>0</v>
      </c>
      <c r="U32" s="196">
        <v>319.77999999999997</v>
      </c>
      <c r="V32" s="196">
        <v>4.46</v>
      </c>
      <c r="W32" s="196">
        <v>11.1</v>
      </c>
      <c r="X32" s="196">
        <v>24.13</v>
      </c>
      <c r="Y32" s="196">
        <v>0</v>
      </c>
      <c r="Z32">
        <v>0</v>
      </c>
      <c r="AA32" s="196">
        <v>0</v>
      </c>
      <c r="AB32" s="196">
        <v>3.23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68.290000000000006</v>
      </c>
      <c r="AQ32" s="196">
        <v>18.82</v>
      </c>
      <c r="AR32" s="196">
        <v>17.850000000000001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38.06</v>
      </c>
      <c r="L33" s="196">
        <v>18.36</v>
      </c>
      <c r="M33" s="196">
        <v>0</v>
      </c>
      <c r="N33" s="196">
        <v>28.98</v>
      </c>
      <c r="O33" s="196">
        <v>48.68</v>
      </c>
      <c r="P33" s="196">
        <v>65.37</v>
      </c>
      <c r="Q33" s="196">
        <v>0.97</v>
      </c>
      <c r="R33" s="196">
        <v>2.9</v>
      </c>
      <c r="S33" s="196">
        <v>1.93</v>
      </c>
      <c r="T33" s="196">
        <v>0</v>
      </c>
      <c r="U33" s="196">
        <v>319.77999999999997</v>
      </c>
      <c r="V33" s="196">
        <v>0</v>
      </c>
      <c r="W33" s="196">
        <v>4.83</v>
      </c>
      <c r="X33" s="196">
        <v>24.13</v>
      </c>
      <c r="Y33" s="196">
        <v>0</v>
      </c>
      <c r="Z33">
        <v>0</v>
      </c>
      <c r="AA33" s="196">
        <v>0</v>
      </c>
      <c r="AB33" s="196">
        <v>3.71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48.59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67.23</v>
      </c>
      <c r="AQ33" s="196">
        <v>18.899999999999999</v>
      </c>
      <c r="AR33" s="196">
        <v>17.850000000000001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37.68</v>
      </c>
      <c r="L34" s="196">
        <v>18.36</v>
      </c>
      <c r="M34" s="196">
        <v>0</v>
      </c>
      <c r="N34" s="196">
        <v>28.98</v>
      </c>
      <c r="O34" s="196">
        <v>48.68</v>
      </c>
      <c r="P34" s="196">
        <v>65.37</v>
      </c>
      <c r="Q34" s="196">
        <v>0.97</v>
      </c>
      <c r="R34" s="196">
        <v>2.9</v>
      </c>
      <c r="S34" s="196">
        <v>1.93</v>
      </c>
      <c r="T34" s="196">
        <v>0</v>
      </c>
      <c r="U34" s="196">
        <v>319.77999999999997</v>
      </c>
      <c r="V34" s="196">
        <v>0</v>
      </c>
      <c r="W34" s="196">
        <v>4.83</v>
      </c>
      <c r="X34" s="196">
        <v>24.13</v>
      </c>
      <c r="Y34" s="196">
        <v>0</v>
      </c>
      <c r="Z34">
        <v>0</v>
      </c>
      <c r="AA34" s="196">
        <v>0</v>
      </c>
      <c r="AB34" s="196">
        <v>3.71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48.59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67.23</v>
      </c>
      <c r="AQ34" s="196">
        <v>19.07</v>
      </c>
      <c r="AR34" s="196">
        <v>17.850000000000001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37.68</v>
      </c>
      <c r="L35" s="196">
        <v>18.670000000000002</v>
      </c>
      <c r="M35" s="196">
        <v>0</v>
      </c>
      <c r="N35" s="196">
        <v>28.98</v>
      </c>
      <c r="O35" s="196">
        <v>48.68</v>
      </c>
      <c r="P35" s="196">
        <v>65.37</v>
      </c>
      <c r="Q35" s="196">
        <v>0.97</v>
      </c>
      <c r="R35" s="196">
        <v>2.9</v>
      </c>
      <c r="S35" s="196">
        <v>1.93</v>
      </c>
      <c r="T35" s="196">
        <v>0</v>
      </c>
      <c r="U35" s="196">
        <v>319.77999999999997</v>
      </c>
      <c r="V35" s="196">
        <v>0</v>
      </c>
      <c r="W35" s="196">
        <v>4.83</v>
      </c>
      <c r="X35" s="196">
        <v>24.13</v>
      </c>
      <c r="Y35" s="196">
        <v>0</v>
      </c>
      <c r="Z35">
        <v>0</v>
      </c>
      <c r="AA35" s="196">
        <v>0</v>
      </c>
      <c r="AB35" s="196">
        <v>3.71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48.59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53.14</v>
      </c>
      <c r="AQ35" s="196">
        <v>9.66</v>
      </c>
      <c r="AR35" s="196">
        <v>22.85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37.68</v>
      </c>
      <c r="L36" s="196">
        <v>18.670000000000002</v>
      </c>
      <c r="M36" s="196">
        <v>0</v>
      </c>
      <c r="N36" s="196">
        <v>28.98</v>
      </c>
      <c r="O36" s="196">
        <v>48.68</v>
      </c>
      <c r="P36" s="196">
        <v>65.37</v>
      </c>
      <c r="Q36" s="196">
        <v>0.97</v>
      </c>
      <c r="R36" s="196">
        <v>2.8</v>
      </c>
      <c r="S36" s="196">
        <v>1.93</v>
      </c>
      <c r="T36" s="196">
        <v>0</v>
      </c>
      <c r="U36" s="196">
        <v>319.77999999999997</v>
      </c>
      <c r="V36" s="196">
        <v>0</v>
      </c>
      <c r="W36" s="196">
        <v>4.83</v>
      </c>
      <c r="X36" s="196">
        <v>24.13</v>
      </c>
      <c r="Y36" s="196">
        <v>0</v>
      </c>
      <c r="Z36">
        <v>0</v>
      </c>
      <c r="AA36" s="196">
        <v>0</v>
      </c>
      <c r="AB36" s="196">
        <v>3.71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48.59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36.090000000000003</v>
      </c>
      <c r="AQ36" s="196">
        <v>9.66</v>
      </c>
      <c r="AR36" s="196">
        <v>22.85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37.68</v>
      </c>
      <c r="L37" s="196">
        <v>18.670000000000002</v>
      </c>
      <c r="M37" s="196">
        <v>0</v>
      </c>
      <c r="N37" s="196">
        <v>28.98</v>
      </c>
      <c r="O37" s="196">
        <v>48.68</v>
      </c>
      <c r="P37" s="196">
        <v>62.49</v>
      </c>
      <c r="Q37" s="196">
        <v>0.97</v>
      </c>
      <c r="R37" s="196">
        <v>2.8</v>
      </c>
      <c r="S37" s="196">
        <v>1.93</v>
      </c>
      <c r="T37" s="196">
        <v>0</v>
      </c>
      <c r="U37" s="196">
        <v>319.77999999999997</v>
      </c>
      <c r="V37" s="196">
        <v>0</v>
      </c>
      <c r="W37" s="196">
        <v>4.83</v>
      </c>
      <c r="X37" s="196">
        <v>24.13</v>
      </c>
      <c r="Y37" s="196">
        <v>0</v>
      </c>
      <c r="Z37">
        <v>0</v>
      </c>
      <c r="AA37" s="196">
        <v>0</v>
      </c>
      <c r="AB37" s="196">
        <v>3.71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48.59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31.89</v>
      </c>
      <c r="AQ37" s="196">
        <v>9.66</v>
      </c>
      <c r="AR37" s="196">
        <v>22.85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37.68</v>
      </c>
      <c r="L38" s="196">
        <v>18.670000000000002</v>
      </c>
      <c r="M38" s="196">
        <v>0</v>
      </c>
      <c r="N38" s="196">
        <v>28.98</v>
      </c>
      <c r="O38" s="196">
        <v>48.68</v>
      </c>
      <c r="P38" s="196">
        <v>62.49</v>
      </c>
      <c r="Q38" s="196">
        <v>0.97</v>
      </c>
      <c r="R38" s="196">
        <v>2.8</v>
      </c>
      <c r="S38" s="196">
        <v>1.93</v>
      </c>
      <c r="T38" s="196">
        <v>0</v>
      </c>
      <c r="U38" s="196">
        <v>319.77999999999997</v>
      </c>
      <c r="V38" s="196">
        <v>0</v>
      </c>
      <c r="W38" s="196">
        <v>4.83</v>
      </c>
      <c r="X38" s="196">
        <v>24.13</v>
      </c>
      <c r="Y38" s="196">
        <v>0</v>
      </c>
      <c r="Z38">
        <v>0</v>
      </c>
      <c r="AA38" s="196">
        <v>0</v>
      </c>
      <c r="AB38" s="196">
        <v>4.1900000000000004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48.59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31.89</v>
      </c>
      <c r="AQ38" s="196">
        <v>9.66</v>
      </c>
      <c r="AR38" s="196">
        <v>22.85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37.68</v>
      </c>
      <c r="L39" s="196">
        <v>18.670000000000002</v>
      </c>
      <c r="M39" s="196">
        <v>0</v>
      </c>
      <c r="N39" s="196">
        <v>28.98</v>
      </c>
      <c r="O39" s="196">
        <v>48.68</v>
      </c>
      <c r="P39" s="196">
        <v>62.49</v>
      </c>
      <c r="Q39" s="196">
        <v>0.97</v>
      </c>
      <c r="R39" s="196">
        <v>2.8</v>
      </c>
      <c r="S39" s="196">
        <v>1.93</v>
      </c>
      <c r="T39" s="196">
        <v>0</v>
      </c>
      <c r="U39" s="196">
        <v>319.77999999999997</v>
      </c>
      <c r="V39" s="196">
        <v>0</v>
      </c>
      <c r="W39" s="196">
        <v>4.83</v>
      </c>
      <c r="X39" s="196">
        <v>24.13</v>
      </c>
      <c r="Y39" s="196">
        <v>0</v>
      </c>
      <c r="Z39">
        <v>0</v>
      </c>
      <c r="AA39" s="196">
        <v>0</v>
      </c>
      <c r="AB39" s="196">
        <v>4.1900000000000004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48.59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31.89</v>
      </c>
      <c r="AQ39" s="196">
        <v>9.66</v>
      </c>
      <c r="AR39" s="196">
        <v>22.85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37.68</v>
      </c>
      <c r="L40" s="196">
        <v>18.670000000000002</v>
      </c>
      <c r="M40" s="196">
        <v>0</v>
      </c>
      <c r="N40" s="196">
        <v>28.98</v>
      </c>
      <c r="O40" s="196">
        <v>48.68</v>
      </c>
      <c r="P40" s="196">
        <v>62.49</v>
      </c>
      <c r="Q40" s="196">
        <v>0.97</v>
      </c>
      <c r="R40" s="196">
        <v>2.8</v>
      </c>
      <c r="S40" s="196">
        <v>1.93</v>
      </c>
      <c r="T40" s="196">
        <v>0</v>
      </c>
      <c r="U40" s="196">
        <v>319.77999999999997</v>
      </c>
      <c r="V40" s="196">
        <v>0</v>
      </c>
      <c r="W40" s="196">
        <v>4.83</v>
      </c>
      <c r="X40" s="196">
        <v>24.13</v>
      </c>
      <c r="Y40" s="196">
        <v>0</v>
      </c>
      <c r="Z40">
        <v>0</v>
      </c>
      <c r="AA40" s="196">
        <v>0</v>
      </c>
      <c r="AB40" s="196">
        <v>4.1900000000000004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48.59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31.89</v>
      </c>
      <c r="AQ40" s="196">
        <v>9.66</v>
      </c>
      <c r="AR40" s="196">
        <v>23.15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38.65</v>
      </c>
      <c r="L41" s="196">
        <v>18.670000000000002</v>
      </c>
      <c r="M41" s="196">
        <v>0</v>
      </c>
      <c r="N41" s="196">
        <v>28.98</v>
      </c>
      <c r="O41" s="196">
        <v>48.68</v>
      </c>
      <c r="P41" s="196">
        <v>62.49</v>
      </c>
      <c r="Q41" s="196">
        <v>0.97</v>
      </c>
      <c r="R41" s="196">
        <v>2.8</v>
      </c>
      <c r="S41" s="196">
        <v>1.93</v>
      </c>
      <c r="T41" s="196">
        <v>0</v>
      </c>
      <c r="U41" s="196">
        <v>319.77999999999997</v>
      </c>
      <c r="V41" s="196">
        <v>4.46</v>
      </c>
      <c r="W41" s="196">
        <v>11.1</v>
      </c>
      <c r="X41" s="196">
        <v>24.13</v>
      </c>
      <c r="Y41" s="196">
        <v>0</v>
      </c>
      <c r="Z41">
        <v>0</v>
      </c>
      <c r="AA41" s="196">
        <v>0</v>
      </c>
      <c r="AB41" s="196">
        <v>4.1900000000000004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48.59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31.01</v>
      </c>
      <c r="AQ41" s="196">
        <v>9.39</v>
      </c>
      <c r="AR41" s="196">
        <v>25.7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38.65</v>
      </c>
      <c r="L42" s="196">
        <v>18.670000000000002</v>
      </c>
      <c r="M42" s="196">
        <v>0</v>
      </c>
      <c r="N42" s="196">
        <v>28.98</v>
      </c>
      <c r="O42" s="196">
        <v>48.68</v>
      </c>
      <c r="P42" s="196">
        <v>62.49</v>
      </c>
      <c r="Q42" s="196">
        <v>0.97</v>
      </c>
      <c r="R42" s="196">
        <v>2.8</v>
      </c>
      <c r="S42" s="196">
        <v>1.93</v>
      </c>
      <c r="T42" s="196">
        <v>0</v>
      </c>
      <c r="U42" s="196">
        <v>319.77999999999997</v>
      </c>
      <c r="V42" s="196">
        <v>4.46</v>
      </c>
      <c r="W42" s="196">
        <v>11.1</v>
      </c>
      <c r="X42" s="196">
        <v>24.13</v>
      </c>
      <c r="Y42" s="196">
        <v>0</v>
      </c>
      <c r="Z42">
        <v>0</v>
      </c>
      <c r="AA42" s="196">
        <v>0</v>
      </c>
      <c r="AB42" s="196">
        <v>6.82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48.59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31.01</v>
      </c>
      <c r="AQ42" s="196">
        <v>9.39</v>
      </c>
      <c r="AR42" s="196">
        <v>25.7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38.65</v>
      </c>
      <c r="L43" s="196">
        <v>18.670000000000002</v>
      </c>
      <c r="M43" s="196">
        <v>0</v>
      </c>
      <c r="N43" s="196">
        <v>28.98</v>
      </c>
      <c r="O43" s="196">
        <v>48.68</v>
      </c>
      <c r="P43" s="196">
        <v>62.49</v>
      </c>
      <c r="Q43" s="196">
        <v>0.97</v>
      </c>
      <c r="R43" s="196">
        <v>2.8</v>
      </c>
      <c r="S43" s="196">
        <v>1.93</v>
      </c>
      <c r="T43" s="196">
        <v>0</v>
      </c>
      <c r="U43" s="196">
        <v>319.77999999999997</v>
      </c>
      <c r="V43" s="196">
        <v>0</v>
      </c>
      <c r="W43" s="196">
        <v>4.83</v>
      </c>
      <c r="X43" s="196">
        <v>24.13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48.59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48.31</v>
      </c>
      <c r="AQ43" s="196">
        <v>9.66</v>
      </c>
      <c r="AR43" s="196">
        <v>25.7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38.65</v>
      </c>
      <c r="L44" s="196">
        <v>18.670000000000002</v>
      </c>
      <c r="M44" s="196">
        <v>0</v>
      </c>
      <c r="N44" s="196">
        <v>28.98</v>
      </c>
      <c r="O44" s="196">
        <v>48.68</v>
      </c>
      <c r="P44" s="196">
        <v>62.49</v>
      </c>
      <c r="Q44" s="196">
        <v>0.97</v>
      </c>
      <c r="R44" s="196">
        <v>2.8</v>
      </c>
      <c r="S44" s="196">
        <v>1.93</v>
      </c>
      <c r="T44" s="196">
        <v>0</v>
      </c>
      <c r="U44" s="196">
        <v>319.77999999999997</v>
      </c>
      <c r="V44" s="196">
        <v>0</v>
      </c>
      <c r="W44" s="196">
        <v>4.83</v>
      </c>
      <c r="X44" s="196">
        <v>24.13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48.59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57.97</v>
      </c>
      <c r="AQ44" s="196">
        <v>9.66</v>
      </c>
      <c r="AR44" s="196">
        <v>25.7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38.65</v>
      </c>
      <c r="L45" s="196">
        <v>18.670000000000002</v>
      </c>
      <c r="M45" s="196">
        <v>0</v>
      </c>
      <c r="N45" s="196">
        <v>28.98</v>
      </c>
      <c r="O45" s="196">
        <v>48.68</v>
      </c>
      <c r="P45" s="196">
        <v>62.49</v>
      </c>
      <c r="Q45" s="196">
        <v>0.97</v>
      </c>
      <c r="R45" s="196">
        <v>2.8</v>
      </c>
      <c r="S45" s="196">
        <v>1.93</v>
      </c>
      <c r="T45" s="196">
        <v>0</v>
      </c>
      <c r="U45" s="196">
        <v>319.77999999999997</v>
      </c>
      <c r="V45" s="196">
        <v>0</v>
      </c>
      <c r="W45" s="196">
        <v>4.83</v>
      </c>
      <c r="X45" s="196">
        <v>24.13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48.59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32.85</v>
      </c>
      <c r="AQ45" s="196">
        <v>9.66</v>
      </c>
      <c r="AR45" s="196">
        <v>25.7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38.65</v>
      </c>
      <c r="L46" s="196">
        <v>18.670000000000002</v>
      </c>
      <c r="M46" s="196">
        <v>0</v>
      </c>
      <c r="N46" s="196">
        <v>28.98</v>
      </c>
      <c r="O46" s="196">
        <v>48.68</v>
      </c>
      <c r="P46" s="196">
        <v>62.49</v>
      </c>
      <c r="Q46" s="196">
        <v>0.97</v>
      </c>
      <c r="R46" s="196">
        <v>2.9</v>
      </c>
      <c r="S46" s="196">
        <v>1.93</v>
      </c>
      <c r="T46" s="196">
        <v>0</v>
      </c>
      <c r="U46" s="196">
        <v>319.77999999999997</v>
      </c>
      <c r="V46" s="196">
        <v>0</v>
      </c>
      <c r="W46" s="196">
        <v>4.83</v>
      </c>
      <c r="X46" s="196">
        <v>24.13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48.59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32.85</v>
      </c>
      <c r="AQ46" s="196">
        <v>9.66</v>
      </c>
      <c r="AR46" s="196">
        <v>25.7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38.65</v>
      </c>
      <c r="L47" s="196">
        <v>18.670000000000002</v>
      </c>
      <c r="M47" s="196">
        <v>0</v>
      </c>
      <c r="N47" s="196">
        <v>28.98</v>
      </c>
      <c r="O47" s="196">
        <v>48.68</v>
      </c>
      <c r="P47" s="196">
        <v>62.49</v>
      </c>
      <c r="Q47" s="196">
        <v>0.97</v>
      </c>
      <c r="R47" s="196">
        <v>2.8</v>
      </c>
      <c r="S47" s="196">
        <v>1.93</v>
      </c>
      <c r="T47" s="196">
        <v>0</v>
      </c>
      <c r="U47" s="196">
        <v>319.77999999999997</v>
      </c>
      <c r="V47" s="196">
        <v>0</v>
      </c>
      <c r="W47" s="196">
        <v>11.1</v>
      </c>
      <c r="X47" s="196">
        <v>24.13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48.59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68.290000000000006</v>
      </c>
      <c r="AQ47" s="196">
        <v>9.66</v>
      </c>
      <c r="AR47" s="196">
        <v>25.7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47.62</v>
      </c>
      <c r="L48" s="196">
        <v>18.670000000000002</v>
      </c>
      <c r="M48" s="196">
        <v>0</v>
      </c>
      <c r="N48" s="196">
        <v>28.98</v>
      </c>
      <c r="O48" s="196">
        <v>48.68</v>
      </c>
      <c r="P48" s="196">
        <v>62.49</v>
      </c>
      <c r="Q48" s="196">
        <v>0.97</v>
      </c>
      <c r="R48" s="196">
        <v>2.8</v>
      </c>
      <c r="S48" s="196">
        <v>1.93</v>
      </c>
      <c r="T48" s="196">
        <v>0</v>
      </c>
      <c r="U48" s="196">
        <v>319.77999999999997</v>
      </c>
      <c r="V48" s="196">
        <v>0</v>
      </c>
      <c r="W48" s="196">
        <v>11.1</v>
      </c>
      <c r="X48" s="196">
        <v>24.13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48.59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68.290000000000006</v>
      </c>
      <c r="AQ48" s="196">
        <v>9.66</v>
      </c>
      <c r="AR48" s="196">
        <v>25.7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43.48</v>
      </c>
      <c r="L49" s="196">
        <v>18.670000000000002</v>
      </c>
      <c r="M49" s="196">
        <v>0</v>
      </c>
      <c r="N49" s="196">
        <v>28.98</v>
      </c>
      <c r="O49" s="196">
        <v>48.68</v>
      </c>
      <c r="P49" s="196">
        <v>62.49</v>
      </c>
      <c r="Q49" s="196">
        <v>0.97</v>
      </c>
      <c r="R49" s="196">
        <v>2.8</v>
      </c>
      <c r="S49" s="196">
        <v>1.93</v>
      </c>
      <c r="T49" s="196">
        <v>0</v>
      </c>
      <c r="U49" s="196">
        <v>319.77999999999997</v>
      </c>
      <c r="V49" s="196">
        <v>3.54</v>
      </c>
      <c r="W49" s="196">
        <v>11.1</v>
      </c>
      <c r="X49" s="196">
        <v>24.13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48.59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68.290000000000006</v>
      </c>
      <c r="AQ49" s="196">
        <v>9.66</v>
      </c>
      <c r="AR49" s="196">
        <v>25.7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37.340000000000003</v>
      </c>
      <c r="L50" s="196">
        <v>18.670000000000002</v>
      </c>
      <c r="M50" s="196">
        <v>0</v>
      </c>
      <c r="N50" s="196">
        <v>28.98</v>
      </c>
      <c r="O50" s="196">
        <v>48.68</v>
      </c>
      <c r="P50" s="196">
        <v>62.49</v>
      </c>
      <c r="Q50" s="196">
        <v>0.97</v>
      </c>
      <c r="R50" s="196">
        <v>2.8</v>
      </c>
      <c r="S50" s="196">
        <v>1.93</v>
      </c>
      <c r="T50" s="196">
        <v>0</v>
      </c>
      <c r="U50" s="196">
        <v>319.77999999999997</v>
      </c>
      <c r="V50" s="196">
        <v>3.86</v>
      </c>
      <c r="W50" s="196">
        <v>11.1</v>
      </c>
      <c r="X50" s="196">
        <v>24.14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48.59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68.290000000000006</v>
      </c>
      <c r="AQ50" s="196">
        <v>9.66</v>
      </c>
      <c r="AR50" s="196">
        <v>25.7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43.48</v>
      </c>
      <c r="L51" s="196">
        <v>18.670000000000002</v>
      </c>
      <c r="M51" s="196">
        <v>0</v>
      </c>
      <c r="N51" s="196">
        <v>28.98</v>
      </c>
      <c r="O51" s="196">
        <v>48.68</v>
      </c>
      <c r="P51" s="196">
        <v>62.49</v>
      </c>
      <c r="Q51" s="196">
        <v>0.97</v>
      </c>
      <c r="R51" s="196">
        <v>2.8</v>
      </c>
      <c r="S51" s="196">
        <v>1.93</v>
      </c>
      <c r="T51" s="196">
        <v>0</v>
      </c>
      <c r="U51" s="196">
        <v>319.77999999999997</v>
      </c>
      <c r="V51" s="196">
        <v>3.86</v>
      </c>
      <c r="W51" s="196">
        <v>11.1</v>
      </c>
      <c r="X51" s="196">
        <v>24.14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48.59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68.290000000000006</v>
      </c>
      <c r="AQ51" s="196">
        <v>9.66</v>
      </c>
      <c r="AR51" s="196">
        <v>25.7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43.48</v>
      </c>
      <c r="L52" s="196">
        <v>18.670000000000002</v>
      </c>
      <c r="M52" s="196">
        <v>0</v>
      </c>
      <c r="N52" s="196">
        <v>28.98</v>
      </c>
      <c r="O52" s="196">
        <v>48.68</v>
      </c>
      <c r="P52" s="196">
        <v>62.49</v>
      </c>
      <c r="Q52" s="196">
        <v>0.97</v>
      </c>
      <c r="R52" s="196">
        <v>2.8</v>
      </c>
      <c r="S52" s="196">
        <v>1.93</v>
      </c>
      <c r="T52" s="196">
        <v>0</v>
      </c>
      <c r="U52" s="196">
        <v>319.77999999999997</v>
      </c>
      <c r="V52" s="196">
        <v>3.86</v>
      </c>
      <c r="W52" s="196">
        <v>11.1</v>
      </c>
      <c r="X52" s="196">
        <v>24.14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48.59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68.290000000000006</v>
      </c>
      <c r="AQ52" s="196">
        <v>9.66</v>
      </c>
      <c r="AR52" s="196">
        <v>25.7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37.340000000000003</v>
      </c>
      <c r="L53" s="196">
        <v>18.670000000000002</v>
      </c>
      <c r="M53" s="196">
        <v>0</v>
      </c>
      <c r="N53" s="196">
        <v>28.98</v>
      </c>
      <c r="O53" s="196">
        <v>48.68</v>
      </c>
      <c r="P53" s="196">
        <v>62.49</v>
      </c>
      <c r="Q53" s="196">
        <v>0.97</v>
      </c>
      <c r="R53" s="196">
        <v>2.8</v>
      </c>
      <c r="S53" s="196">
        <v>1.93</v>
      </c>
      <c r="T53" s="196">
        <v>0</v>
      </c>
      <c r="U53" s="196">
        <v>319.77999999999997</v>
      </c>
      <c r="V53" s="196">
        <v>3.86</v>
      </c>
      <c r="W53" s="196">
        <v>11.1</v>
      </c>
      <c r="X53" s="196">
        <v>24.14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66.73</v>
      </c>
      <c r="AQ53" s="196">
        <v>9.39</v>
      </c>
      <c r="AR53" s="196">
        <v>25.7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37.68</v>
      </c>
      <c r="L54" s="196">
        <v>18.670000000000002</v>
      </c>
      <c r="M54" s="196">
        <v>0</v>
      </c>
      <c r="N54" s="196">
        <v>28.98</v>
      </c>
      <c r="O54" s="196">
        <v>48.68</v>
      </c>
      <c r="P54" s="196">
        <v>62.49</v>
      </c>
      <c r="Q54" s="196">
        <v>0.97</v>
      </c>
      <c r="R54" s="196">
        <v>2.8</v>
      </c>
      <c r="S54" s="196">
        <v>1.93</v>
      </c>
      <c r="T54" s="196">
        <v>0</v>
      </c>
      <c r="U54" s="196">
        <v>319.77999999999997</v>
      </c>
      <c r="V54" s="196">
        <v>3.86</v>
      </c>
      <c r="W54" s="196">
        <v>11.1</v>
      </c>
      <c r="X54" s="196">
        <v>24.14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66.73</v>
      </c>
      <c r="AQ54" s="196">
        <v>9.39</v>
      </c>
      <c r="AR54" s="196">
        <v>25.7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37.340000000000003</v>
      </c>
      <c r="L55" s="196">
        <v>18.670000000000002</v>
      </c>
      <c r="M55" s="196">
        <v>0</v>
      </c>
      <c r="N55" s="196">
        <v>28.98</v>
      </c>
      <c r="O55" s="196">
        <v>48.68</v>
      </c>
      <c r="P55" s="196">
        <v>62.49</v>
      </c>
      <c r="Q55" s="196">
        <v>0.97</v>
      </c>
      <c r="R55" s="196">
        <v>2.8</v>
      </c>
      <c r="S55" s="196">
        <v>1.93</v>
      </c>
      <c r="T55" s="196">
        <v>0</v>
      </c>
      <c r="U55" s="196">
        <v>319.77999999999997</v>
      </c>
      <c r="V55" s="196">
        <v>3.86</v>
      </c>
      <c r="W55" s="196">
        <v>4.8899999999999997</v>
      </c>
      <c r="X55" s="196">
        <v>24.14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68.290000000000006</v>
      </c>
      <c r="AQ55" s="196">
        <v>18.82</v>
      </c>
      <c r="AR55" s="196">
        <v>25.7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40.58</v>
      </c>
      <c r="L56" s="196">
        <v>18.670000000000002</v>
      </c>
      <c r="M56" s="196">
        <v>0</v>
      </c>
      <c r="N56" s="196">
        <v>28.98</v>
      </c>
      <c r="O56" s="196">
        <v>48.68</v>
      </c>
      <c r="P56" s="196">
        <v>62.49</v>
      </c>
      <c r="Q56" s="196">
        <v>0.97</v>
      </c>
      <c r="R56" s="196">
        <v>2.8</v>
      </c>
      <c r="S56" s="196">
        <v>1.93</v>
      </c>
      <c r="T56" s="196">
        <v>0</v>
      </c>
      <c r="U56" s="196">
        <v>319.77999999999997</v>
      </c>
      <c r="V56" s="196">
        <v>0</v>
      </c>
      <c r="W56" s="196">
        <v>4.83</v>
      </c>
      <c r="X56" s="196">
        <v>24.14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68.290000000000006</v>
      </c>
      <c r="AQ56" s="196">
        <v>18.82</v>
      </c>
      <c r="AR56" s="196">
        <v>25.7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33.82</v>
      </c>
      <c r="L57" s="196">
        <v>18.670000000000002</v>
      </c>
      <c r="M57" s="196">
        <v>0</v>
      </c>
      <c r="N57" s="196">
        <v>28.98</v>
      </c>
      <c r="O57" s="196">
        <v>48.68</v>
      </c>
      <c r="P57" s="196">
        <v>62.49</v>
      </c>
      <c r="Q57" s="196">
        <v>0.97</v>
      </c>
      <c r="R57" s="196">
        <v>2.8</v>
      </c>
      <c r="S57" s="196">
        <v>1.93</v>
      </c>
      <c r="T57" s="196">
        <v>0</v>
      </c>
      <c r="U57" s="196">
        <v>319.77999999999997</v>
      </c>
      <c r="V57" s="196">
        <v>0</v>
      </c>
      <c r="W57" s="196">
        <v>4.83</v>
      </c>
      <c r="X57" s="196">
        <v>24.14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68.290000000000006</v>
      </c>
      <c r="AQ57" s="196">
        <v>18.82</v>
      </c>
      <c r="AR57" s="196">
        <v>25.7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33.82</v>
      </c>
      <c r="L58" s="196">
        <v>18.670000000000002</v>
      </c>
      <c r="M58" s="196">
        <v>0</v>
      </c>
      <c r="N58" s="196">
        <v>28.98</v>
      </c>
      <c r="O58" s="196">
        <v>48.68</v>
      </c>
      <c r="P58" s="196">
        <v>62.49</v>
      </c>
      <c r="Q58" s="196">
        <v>0.97</v>
      </c>
      <c r="R58" s="196">
        <v>2.8</v>
      </c>
      <c r="S58" s="196">
        <v>1.93</v>
      </c>
      <c r="T58" s="196">
        <v>0</v>
      </c>
      <c r="U58" s="196">
        <v>319.77999999999997</v>
      </c>
      <c r="V58" s="196">
        <v>0</v>
      </c>
      <c r="W58" s="196">
        <v>4.83</v>
      </c>
      <c r="X58" s="196">
        <v>24.14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68.290000000000006</v>
      </c>
      <c r="AQ58" s="196">
        <v>18.82</v>
      </c>
      <c r="AR58" s="196">
        <v>25.7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33.82</v>
      </c>
      <c r="L59" s="196">
        <v>18.670000000000002</v>
      </c>
      <c r="M59" s="196">
        <v>0</v>
      </c>
      <c r="N59" s="196">
        <v>28.98</v>
      </c>
      <c r="O59" s="196">
        <v>48.68</v>
      </c>
      <c r="P59" s="196">
        <v>62.49</v>
      </c>
      <c r="Q59" s="196">
        <v>0.97</v>
      </c>
      <c r="R59" s="196">
        <v>2.8</v>
      </c>
      <c r="S59" s="196">
        <v>1.93</v>
      </c>
      <c r="T59" s="196">
        <v>0</v>
      </c>
      <c r="U59" s="196">
        <v>319.77999999999997</v>
      </c>
      <c r="V59" s="196">
        <v>0</v>
      </c>
      <c r="W59" s="196">
        <v>4.83</v>
      </c>
      <c r="X59" s="196">
        <v>24.14</v>
      </c>
      <c r="Y59" s="196">
        <v>0</v>
      </c>
      <c r="Z59">
        <v>0</v>
      </c>
      <c r="AA59" s="196">
        <v>0</v>
      </c>
      <c r="AB59" s="196">
        <v>5.63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68.290000000000006</v>
      </c>
      <c r="AQ59" s="196">
        <v>18.82</v>
      </c>
      <c r="AR59" s="196">
        <v>25.7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33.82</v>
      </c>
      <c r="L60" s="196">
        <v>18.670000000000002</v>
      </c>
      <c r="M60" s="196">
        <v>0</v>
      </c>
      <c r="N60" s="196">
        <v>28.98</v>
      </c>
      <c r="O60" s="196">
        <v>48.68</v>
      </c>
      <c r="P60" s="196">
        <v>62.49</v>
      </c>
      <c r="Q60" s="196">
        <v>0.97</v>
      </c>
      <c r="R60" s="196">
        <v>2.8</v>
      </c>
      <c r="S60" s="196">
        <v>1.93</v>
      </c>
      <c r="T60" s="196">
        <v>0</v>
      </c>
      <c r="U60" s="196">
        <v>319.77999999999997</v>
      </c>
      <c r="V60" s="196">
        <v>0</v>
      </c>
      <c r="W60" s="196">
        <v>4.83</v>
      </c>
      <c r="X60" s="196">
        <v>24.14</v>
      </c>
      <c r="Y60" s="196">
        <v>0</v>
      </c>
      <c r="Z60">
        <v>0</v>
      </c>
      <c r="AA60" s="196">
        <v>0</v>
      </c>
      <c r="AB60" s="196">
        <v>6.1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68.290000000000006</v>
      </c>
      <c r="AQ60" s="196">
        <v>18.82</v>
      </c>
      <c r="AR60" s="196">
        <v>25.7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33.82</v>
      </c>
      <c r="L61" s="196">
        <v>18.670000000000002</v>
      </c>
      <c r="M61" s="196">
        <v>0</v>
      </c>
      <c r="N61" s="196">
        <v>28.98</v>
      </c>
      <c r="O61" s="196">
        <v>48.68</v>
      </c>
      <c r="P61" s="196">
        <v>62.49</v>
      </c>
      <c r="Q61" s="196">
        <v>0.97</v>
      </c>
      <c r="R61" s="196">
        <v>2.8</v>
      </c>
      <c r="S61" s="196">
        <v>1.93</v>
      </c>
      <c r="T61" s="196">
        <v>0</v>
      </c>
      <c r="U61" s="196">
        <v>319.77999999999997</v>
      </c>
      <c r="V61" s="196">
        <v>0</v>
      </c>
      <c r="W61" s="196">
        <v>11.1</v>
      </c>
      <c r="X61" s="196">
        <v>24.14</v>
      </c>
      <c r="Y61" s="196">
        <v>0</v>
      </c>
      <c r="Z61">
        <v>0</v>
      </c>
      <c r="AA61" s="196">
        <v>0</v>
      </c>
      <c r="AB61" s="196">
        <v>6.1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68.290000000000006</v>
      </c>
      <c r="AQ61" s="196">
        <v>18.82</v>
      </c>
      <c r="AR61" s="196">
        <v>25.7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33.82</v>
      </c>
      <c r="L62" s="196">
        <v>18.670000000000002</v>
      </c>
      <c r="M62" s="196">
        <v>0</v>
      </c>
      <c r="N62" s="196">
        <v>28.98</v>
      </c>
      <c r="O62" s="196">
        <v>48.68</v>
      </c>
      <c r="P62" s="196">
        <v>62.49</v>
      </c>
      <c r="Q62" s="196">
        <v>0.97</v>
      </c>
      <c r="R62" s="196">
        <v>2.8</v>
      </c>
      <c r="S62" s="196">
        <v>1.93</v>
      </c>
      <c r="T62" s="196">
        <v>0</v>
      </c>
      <c r="U62" s="196">
        <v>319.77999999999997</v>
      </c>
      <c r="V62" s="196">
        <v>0</v>
      </c>
      <c r="W62" s="196">
        <v>11.1</v>
      </c>
      <c r="X62" s="196">
        <v>24.14</v>
      </c>
      <c r="Y62" s="196">
        <v>0</v>
      </c>
      <c r="Z62">
        <v>0</v>
      </c>
      <c r="AA62" s="196">
        <v>0</v>
      </c>
      <c r="AB62" s="196">
        <v>6.1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68.290000000000006</v>
      </c>
      <c r="AQ62" s="196">
        <v>18.82</v>
      </c>
      <c r="AR62" s="196">
        <v>25.7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33.82</v>
      </c>
      <c r="L63" s="196">
        <v>18.670000000000002</v>
      </c>
      <c r="M63" s="196">
        <v>0</v>
      </c>
      <c r="N63" s="196">
        <v>28.98</v>
      </c>
      <c r="O63" s="196">
        <v>48.68</v>
      </c>
      <c r="P63" s="196">
        <v>62.49</v>
      </c>
      <c r="Q63" s="196">
        <v>0.97</v>
      </c>
      <c r="R63" s="196">
        <v>2.8</v>
      </c>
      <c r="S63" s="196">
        <v>1.93</v>
      </c>
      <c r="T63" s="196">
        <v>0</v>
      </c>
      <c r="U63" s="196">
        <v>319.77999999999997</v>
      </c>
      <c r="V63" s="196">
        <v>0</v>
      </c>
      <c r="W63" s="196">
        <v>11.1</v>
      </c>
      <c r="X63" s="196">
        <v>24.14</v>
      </c>
      <c r="Y63" s="196">
        <v>0</v>
      </c>
      <c r="Z63">
        <v>0</v>
      </c>
      <c r="AA63" s="196">
        <v>0</v>
      </c>
      <c r="AB63" s="196">
        <v>6.1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68.290000000000006</v>
      </c>
      <c r="AQ63" s="196">
        <v>18.82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33.82</v>
      </c>
      <c r="L64" s="196">
        <v>18.670000000000002</v>
      </c>
      <c r="M64" s="196">
        <v>0</v>
      </c>
      <c r="N64" s="196">
        <v>28.98</v>
      </c>
      <c r="O64" s="196">
        <v>48.68</v>
      </c>
      <c r="P64" s="196">
        <v>62.49</v>
      </c>
      <c r="Q64" s="196">
        <v>0.97</v>
      </c>
      <c r="R64" s="196">
        <v>2.8</v>
      </c>
      <c r="S64" s="196">
        <v>1.93</v>
      </c>
      <c r="T64" s="196">
        <v>0</v>
      </c>
      <c r="U64" s="196">
        <v>319.77999999999997</v>
      </c>
      <c r="V64" s="196">
        <v>0</v>
      </c>
      <c r="W64" s="196">
        <v>11.1</v>
      </c>
      <c r="X64" s="196">
        <v>24.14</v>
      </c>
      <c r="Y64" s="196">
        <v>0</v>
      </c>
      <c r="Z64">
        <v>0</v>
      </c>
      <c r="AA64" s="196">
        <v>0</v>
      </c>
      <c r="AB64" s="196">
        <v>6.1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68.290000000000006</v>
      </c>
      <c r="AQ64" s="196">
        <v>18.82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33.82</v>
      </c>
      <c r="L65" s="196">
        <v>18.670000000000002</v>
      </c>
      <c r="M65" s="196">
        <v>0</v>
      </c>
      <c r="N65" s="196">
        <v>28.98</v>
      </c>
      <c r="O65" s="196">
        <v>48.68</v>
      </c>
      <c r="P65" s="196">
        <v>62.49</v>
      </c>
      <c r="Q65" s="196">
        <v>0.97</v>
      </c>
      <c r="R65" s="196">
        <v>2.8</v>
      </c>
      <c r="S65" s="196">
        <v>1.93</v>
      </c>
      <c r="T65" s="196">
        <v>0</v>
      </c>
      <c r="U65" s="196">
        <v>319.77999999999997</v>
      </c>
      <c r="V65" s="196">
        <v>0</v>
      </c>
      <c r="W65" s="196">
        <v>11.1</v>
      </c>
      <c r="X65" s="196">
        <v>22.78</v>
      </c>
      <c r="Y65" s="196">
        <v>0</v>
      </c>
      <c r="Z65">
        <v>0</v>
      </c>
      <c r="AA65" s="196">
        <v>0</v>
      </c>
      <c r="AB65" s="196">
        <v>6.1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66.349999999999994</v>
      </c>
      <c r="AQ65" s="196">
        <v>18.82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33.82</v>
      </c>
      <c r="L66" s="196">
        <v>18.670000000000002</v>
      </c>
      <c r="M66" s="196">
        <v>0</v>
      </c>
      <c r="N66" s="196">
        <v>28.98</v>
      </c>
      <c r="O66" s="196">
        <v>48.68</v>
      </c>
      <c r="P66" s="196">
        <v>62.49</v>
      </c>
      <c r="Q66" s="196">
        <v>0.97</v>
      </c>
      <c r="R66" s="196">
        <v>2.8</v>
      </c>
      <c r="S66" s="196">
        <v>1.93</v>
      </c>
      <c r="T66" s="196">
        <v>0</v>
      </c>
      <c r="U66" s="196">
        <v>319.77999999999997</v>
      </c>
      <c r="V66" s="196">
        <v>5.09</v>
      </c>
      <c r="W66" s="196">
        <v>11.1</v>
      </c>
      <c r="X66" s="196">
        <v>24.13</v>
      </c>
      <c r="Y66" s="196">
        <v>0</v>
      </c>
      <c r="Z66">
        <v>0</v>
      </c>
      <c r="AA66" s="196">
        <v>0</v>
      </c>
      <c r="AB66" s="196">
        <v>6.1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68.290000000000006</v>
      </c>
      <c r="AQ66" s="196">
        <v>18.82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74.540000000000006</v>
      </c>
      <c r="L67" s="196">
        <v>18.670000000000002</v>
      </c>
      <c r="M67" s="196">
        <v>0</v>
      </c>
      <c r="N67" s="196">
        <v>28.98</v>
      </c>
      <c r="O67" s="196">
        <v>48.68</v>
      </c>
      <c r="P67" s="196">
        <v>62.49</v>
      </c>
      <c r="Q67" s="196">
        <v>0.97</v>
      </c>
      <c r="R67" s="196">
        <v>2.8</v>
      </c>
      <c r="S67" s="196">
        <v>1.93</v>
      </c>
      <c r="T67" s="196">
        <v>0</v>
      </c>
      <c r="U67" s="196">
        <v>319.77999999999997</v>
      </c>
      <c r="V67" s="196">
        <v>5.09</v>
      </c>
      <c r="W67" s="196">
        <v>11.1</v>
      </c>
      <c r="X67" s="196">
        <v>24.13</v>
      </c>
      <c r="Y67" s="196">
        <v>0</v>
      </c>
      <c r="Z67">
        <v>0</v>
      </c>
      <c r="AA67" s="196">
        <v>0</v>
      </c>
      <c r="AB67" s="196">
        <v>6.1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48.43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68.290000000000006</v>
      </c>
      <c r="AQ67" s="196">
        <v>18.82</v>
      </c>
      <c r="AR67" s="196">
        <v>26.3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79.3</v>
      </c>
      <c r="L68" s="196">
        <v>18.670000000000002</v>
      </c>
      <c r="M68" s="196">
        <v>0</v>
      </c>
      <c r="N68" s="196">
        <v>28.98</v>
      </c>
      <c r="O68" s="196">
        <v>48.68</v>
      </c>
      <c r="P68" s="196">
        <v>62.49</v>
      </c>
      <c r="Q68" s="196">
        <v>0.97</v>
      </c>
      <c r="R68" s="196">
        <v>10.41</v>
      </c>
      <c r="S68" s="196">
        <v>1.93</v>
      </c>
      <c r="T68" s="196">
        <v>0</v>
      </c>
      <c r="U68" s="196">
        <v>319.77999999999997</v>
      </c>
      <c r="V68" s="196">
        <v>5.09</v>
      </c>
      <c r="W68" s="196">
        <v>11.1</v>
      </c>
      <c r="X68" s="196">
        <v>24.13</v>
      </c>
      <c r="Y68" s="196">
        <v>0</v>
      </c>
      <c r="Z68">
        <v>0</v>
      </c>
      <c r="AA68" s="196">
        <v>8.32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48.43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68.290000000000006</v>
      </c>
      <c r="AQ68" s="196">
        <v>18.82</v>
      </c>
      <c r="AR68" s="196">
        <v>25.49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79.3</v>
      </c>
      <c r="L69" s="196">
        <v>46.38</v>
      </c>
      <c r="M69" s="196">
        <v>0</v>
      </c>
      <c r="N69" s="196">
        <v>28.98</v>
      </c>
      <c r="O69" s="196">
        <v>48.68</v>
      </c>
      <c r="P69" s="196">
        <v>62.49</v>
      </c>
      <c r="Q69" s="196">
        <v>3.94</v>
      </c>
      <c r="R69" s="196">
        <v>10.41</v>
      </c>
      <c r="S69" s="196">
        <v>4.7699999999999996</v>
      </c>
      <c r="T69" s="196">
        <v>0</v>
      </c>
      <c r="U69" s="196">
        <v>319.77999999999997</v>
      </c>
      <c r="V69" s="196">
        <v>5.09</v>
      </c>
      <c r="W69" s="196">
        <v>11.1</v>
      </c>
      <c r="X69" s="196">
        <v>24.13</v>
      </c>
      <c r="Y69" s="196">
        <v>0</v>
      </c>
      <c r="Z69">
        <v>0</v>
      </c>
      <c r="AA69" s="196">
        <v>8.32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48.43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68.290000000000006</v>
      </c>
      <c r="AQ69" s="196">
        <v>18.82</v>
      </c>
      <c r="AR69" s="196">
        <v>15.79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79.3</v>
      </c>
      <c r="L70" s="196">
        <v>46.38</v>
      </c>
      <c r="M70" s="196">
        <v>0</v>
      </c>
      <c r="N70" s="196">
        <v>28.98</v>
      </c>
      <c r="O70" s="196">
        <v>48.68</v>
      </c>
      <c r="P70" s="196">
        <v>62.49</v>
      </c>
      <c r="Q70" s="196">
        <v>5.05</v>
      </c>
      <c r="R70" s="196">
        <v>10.41</v>
      </c>
      <c r="S70" s="196">
        <v>6.47</v>
      </c>
      <c r="T70" s="196">
        <v>0</v>
      </c>
      <c r="U70" s="196">
        <v>319.77999999999997</v>
      </c>
      <c r="V70" s="196">
        <v>5.09</v>
      </c>
      <c r="W70" s="196">
        <v>11.1</v>
      </c>
      <c r="X70" s="196">
        <v>24.13</v>
      </c>
      <c r="Y70" s="196">
        <v>0</v>
      </c>
      <c r="Z70">
        <v>0</v>
      </c>
      <c r="AA70" s="196">
        <v>8.32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48.43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68.290000000000006</v>
      </c>
      <c r="AQ70" s="196">
        <v>18.82</v>
      </c>
      <c r="AR70" s="196">
        <v>8.07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79.3</v>
      </c>
      <c r="L71" s="196">
        <v>18.670000000000002</v>
      </c>
      <c r="M71" s="196">
        <v>0</v>
      </c>
      <c r="N71" s="196">
        <v>28.98</v>
      </c>
      <c r="O71" s="196">
        <v>48.68</v>
      </c>
      <c r="P71" s="196">
        <v>62.49</v>
      </c>
      <c r="Q71" s="196">
        <v>2.11</v>
      </c>
      <c r="R71" s="196">
        <v>10.41</v>
      </c>
      <c r="S71" s="196">
        <v>1.93</v>
      </c>
      <c r="T71" s="196">
        <v>0</v>
      </c>
      <c r="U71" s="196">
        <v>319.77999999999997</v>
      </c>
      <c r="V71" s="196">
        <v>5.09</v>
      </c>
      <c r="W71" s="196">
        <v>11.1</v>
      </c>
      <c r="X71" s="196">
        <v>24.13</v>
      </c>
      <c r="Y71" s="196">
        <v>0</v>
      </c>
      <c r="Z71">
        <v>0</v>
      </c>
      <c r="AA71" s="196">
        <v>8.32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48.43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68.290000000000006</v>
      </c>
      <c r="AQ71" s="196">
        <v>18.82</v>
      </c>
      <c r="AR71" s="196">
        <v>3.66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79.3</v>
      </c>
      <c r="L72" s="196">
        <v>18.670000000000002</v>
      </c>
      <c r="M72" s="196">
        <v>0</v>
      </c>
      <c r="N72" s="196">
        <v>28.98</v>
      </c>
      <c r="O72" s="196">
        <v>48.68</v>
      </c>
      <c r="P72" s="196">
        <v>62.49</v>
      </c>
      <c r="Q72" s="196">
        <v>0.97</v>
      </c>
      <c r="R72" s="196">
        <v>10.41</v>
      </c>
      <c r="S72" s="196">
        <v>1.93</v>
      </c>
      <c r="T72" s="196">
        <v>0</v>
      </c>
      <c r="U72" s="196">
        <v>319.77999999999997</v>
      </c>
      <c r="V72" s="196">
        <v>5.09</v>
      </c>
      <c r="W72" s="196">
        <v>11.1</v>
      </c>
      <c r="X72" s="196">
        <v>24.13</v>
      </c>
      <c r="Y72" s="196">
        <v>0</v>
      </c>
      <c r="Z72">
        <v>0</v>
      </c>
      <c r="AA72" s="196">
        <v>8.32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48.43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68.290000000000006</v>
      </c>
      <c r="AQ72" s="196">
        <v>18.82</v>
      </c>
      <c r="AR72" s="196">
        <v>0.46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79.3</v>
      </c>
      <c r="L73" s="196">
        <v>46.38</v>
      </c>
      <c r="M73" s="196">
        <v>0</v>
      </c>
      <c r="N73" s="196">
        <v>28.98</v>
      </c>
      <c r="O73" s="196">
        <v>48.68</v>
      </c>
      <c r="P73" s="196">
        <v>62.49</v>
      </c>
      <c r="Q73" s="196">
        <v>0.97</v>
      </c>
      <c r="R73" s="196">
        <v>10.41</v>
      </c>
      <c r="S73" s="196">
        <v>1.93</v>
      </c>
      <c r="T73" s="196">
        <v>0</v>
      </c>
      <c r="U73" s="196">
        <v>319.77999999999997</v>
      </c>
      <c r="V73" s="196">
        <v>5.09</v>
      </c>
      <c r="W73" s="196">
        <v>11.1</v>
      </c>
      <c r="X73" s="196">
        <v>24.13</v>
      </c>
      <c r="Y73" s="196">
        <v>0</v>
      </c>
      <c r="Z73">
        <v>0</v>
      </c>
      <c r="AA73" s="196">
        <v>8.59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45.71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68.290000000000006</v>
      </c>
      <c r="AQ73" s="196">
        <v>18.82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79.3</v>
      </c>
      <c r="L74" s="196">
        <v>46.38</v>
      </c>
      <c r="M74" s="196">
        <v>0</v>
      </c>
      <c r="N74" s="196">
        <v>28.98</v>
      </c>
      <c r="O74" s="196">
        <v>48.68</v>
      </c>
      <c r="P74" s="196">
        <v>62.49</v>
      </c>
      <c r="Q74" s="196">
        <v>5.04</v>
      </c>
      <c r="R74" s="196">
        <v>10.41</v>
      </c>
      <c r="S74" s="196">
        <v>6.47</v>
      </c>
      <c r="T74" s="196">
        <v>0</v>
      </c>
      <c r="U74" s="196">
        <v>319.77999999999997</v>
      </c>
      <c r="V74" s="196">
        <v>5.09</v>
      </c>
      <c r="W74" s="196">
        <v>11.1</v>
      </c>
      <c r="X74" s="196">
        <v>24.13</v>
      </c>
      <c r="Y74" s="196">
        <v>0</v>
      </c>
      <c r="Z74">
        <v>0</v>
      </c>
      <c r="AA74" s="196">
        <v>8.59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68.290000000000006</v>
      </c>
      <c r="AQ74" s="196">
        <v>18.82</v>
      </c>
      <c r="AR74" s="196">
        <v>0.02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79.3</v>
      </c>
      <c r="L75" s="196">
        <v>46.38</v>
      </c>
      <c r="M75" s="196">
        <v>0</v>
      </c>
      <c r="N75" s="196">
        <v>28.98</v>
      </c>
      <c r="O75" s="196">
        <v>48.68</v>
      </c>
      <c r="P75" s="196">
        <v>62.49</v>
      </c>
      <c r="Q75" s="196">
        <v>5.04</v>
      </c>
      <c r="R75" s="196">
        <v>10.41</v>
      </c>
      <c r="S75" s="196">
        <v>6.47</v>
      </c>
      <c r="T75" s="196">
        <v>0</v>
      </c>
      <c r="U75" s="196">
        <v>319.77999999999997</v>
      </c>
      <c r="V75" s="196">
        <v>5.09</v>
      </c>
      <c r="W75" s="196">
        <v>11.1</v>
      </c>
      <c r="X75" s="196">
        <v>24.13</v>
      </c>
      <c r="Y75" s="196">
        <v>0</v>
      </c>
      <c r="Z75">
        <v>0</v>
      </c>
      <c r="AA75" s="196">
        <v>8.59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68.290000000000006</v>
      </c>
      <c r="AQ75" s="196">
        <v>18.82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79.3</v>
      </c>
      <c r="L76" s="196">
        <v>46.38</v>
      </c>
      <c r="M76" s="196">
        <v>0</v>
      </c>
      <c r="N76" s="196">
        <v>28.98</v>
      </c>
      <c r="O76" s="196">
        <v>48.68</v>
      </c>
      <c r="P76" s="196">
        <v>62.49</v>
      </c>
      <c r="Q76" s="196">
        <v>5.04</v>
      </c>
      <c r="R76" s="196">
        <v>10.41</v>
      </c>
      <c r="S76" s="196">
        <v>6.47</v>
      </c>
      <c r="T76" s="196">
        <v>0</v>
      </c>
      <c r="U76" s="196">
        <v>319.77999999999997</v>
      </c>
      <c r="V76" s="196">
        <v>5.09</v>
      </c>
      <c r="W76" s="196">
        <v>11.1</v>
      </c>
      <c r="X76" s="196">
        <v>24.13</v>
      </c>
      <c r="Y76" s="196">
        <v>0</v>
      </c>
      <c r="Z76">
        <v>0</v>
      </c>
      <c r="AA76" s="196">
        <v>8.59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68.290000000000006</v>
      </c>
      <c r="AQ76" s="196">
        <v>18.82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79.3</v>
      </c>
      <c r="L77" s="196">
        <v>18.36</v>
      </c>
      <c r="M77" s="196">
        <v>0</v>
      </c>
      <c r="N77" s="196">
        <v>28.98</v>
      </c>
      <c r="O77" s="196">
        <v>48.68</v>
      </c>
      <c r="P77" s="196">
        <v>62.49</v>
      </c>
      <c r="Q77" s="196">
        <v>0.98</v>
      </c>
      <c r="R77" s="196">
        <v>10.41</v>
      </c>
      <c r="S77" s="196">
        <v>1.93</v>
      </c>
      <c r="T77" s="196">
        <v>0</v>
      </c>
      <c r="U77" s="196">
        <v>319.77999999999997</v>
      </c>
      <c r="V77" s="196">
        <v>5.09</v>
      </c>
      <c r="W77" s="196">
        <v>11.1</v>
      </c>
      <c r="X77" s="196">
        <v>24.13</v>
      </c>
      <c r="Y77" s="196">
        <v>0</v>
      </c>
      <c r="Z77">
        <v>0</v>
      </c>
      <c r="AA77" s="196">
        <v>8.59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68.290000000000006</v>
      </c>
      <c r="AQ77" s="196">
        <v>18.82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79.3</v>
      </c>
      <c r="L78" s="196">
        <v>18.36</v>
      </c>
      <c r="M78" s="196">
        <v>0</v>
      </c>
      <c r="N78" s="196">
        <v>28.98</v>
      </c>
      <c r="O78" s="196">
        <v>48.68</v>
      </c>
      <c r="P78" s="196">
        <v>62.49</v>
      </c>
      <c r="Q78" s="196">
        <v>0.97</v>
      </c>
      <c r="R78" s="196">
        <v>10.41</v>
      </c>
      <c r="S78" s="196">
        <v>1.93</v>
      </c>
      <c r="T78" s="196">
        <v>0</v>
      </c>
      <c r="U78" s="196">
        <v>319.77999999999997</v>
      </c>
      <c r="V78" s="196">
        <v>5.09</v>
      </c>
      <c r="W78" s="196">
        <v>11.1</v>
      </c>
      <c r="X78" s="196">
        <v>24.13</v>
      </c>
      <c r="Y78" s="196">
        <v>0</v>
      </c>
      <c r="Z78">
        <v>0</v>
      </c>
      <c r="AA78" s="196">
        <v>8.59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45.71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68.290000000000006</v>
      </c>
      <c r="AQ78" s="196">
        <v>18.82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79.3</v>
      </c>
      <c r="L79" s="196">
        <v>18.36</v>
      </c>
      <c r="M79" s="196">
        <v>0</v>
      </c>
      <c r="N79" s="196">
        <v>28.98</v>
      </c>
      <c r="O79" s="196">
        <v>48.68</v>
      </c>
      <c r="P79" s="196">
        <v>62.49</v>
      </c>
      <c r="Q79" s="196">
        <v>0.97</v>
      </c>
      <c r="R79" s="196">
        <v>10.41</v>
      </c>
      <c r="S79" s="196">
        <v>1.93</v>
      </c>
      <c r="T79" s="196">
        <v>0</v>
      </c>
      <c r="U79" s="196">
        <v>319.77999999999997</v>
      </c>
      <c r="V79" s="196">
        <v>5.09</v>
      </c>
      <c r="W79" s="196">
        <v>11.1</v>
      </c>
      <c r="X79" s="196">
        <v>24.13</v>
      </c>
      <c r="Y79" s="196">
        <v>0</v>
      </c>
      <c r="Z79">
        <v>0</v>
      </c>
      <c r="AA79" s="196">
        <v>8.59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48.43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68.290000000000006</v>
      </c>
      <c r="AQ79" s="196">
        <v>18.82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41.02</v>
      </c>
      <c r="L80" s="196">
        <v>18.36</v>
      </c>
      <c r="M80" s="196">
        <v>0</v>
      </c>
      <c r="N80" s="196">
        <v>28.98</v>
      </c>
      <c r="O80" s="196">
        <v>48.68</v>
      </c>
      <c r="P80" s="196">
        <v>62.49</v>
      </c>
      <c r="Q80" s="196">
        <v>0.97</v>
      </c>
      <c r="R80" s="196">
        <v>10.41</v>
      </c>
      <c r="S80" s="196">
        <v>1.93</v>
      </c>
      <c r="T80" s="196">
        <v>0</v>
      </c>
      <c r="U80" s="196">
        <v>319.77999999999997</v>
      </c>
      <c r="V80" s="196">
        <v>0</v>
      </c>
      <c r="W80" s="196">
        <v>11.1</v>
      </c>
      <c r="X80" s="196">
        <v>24.13</v>
      </c>
      <c r="Y80" s="196">
        <v>0</v>
      </c>
      <c r="Z80">
        <v>0</v>
      </c>
      <c r="AA80" s="196">
        <v>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48.43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68.290000000000006</v>
      </c>
      <c r="AQ80" s="196">
        <v>18.82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65.180000000000007</v>
      </c>
      <c r="L81" s="196">
        <v>18.36</v>
      </c>
      <c r="M81" s="196">
        <v>0</v>
      </c>
      <c r="N81" s="196">
        <v>28.98</v>
      </c>
      <c r="O81" s="196">
        <v>48.68</v>
      </c>
      <c r="P81" s="196">
        <v>62.49</v>
      </c>
      <c r="Q81" s="196">
        <v>0.97</v>
      </c>
      <c r="R81" s="196">
        <v>10.41</v>
      </c>
      <c r="S81" s="196">
        <v>1.93</v>
      </c>
      <c r="T81" s="196">
        <v>0</v>
      </c>
      <c r="U81" s="196">
        <v>319.77999999999997</v>
      </c>
      <c r="V81" s="196">
        <v>0</v>
      </c>
      <c r="W81" s="196">
        <v>11.1</v>
      </c>
      <c r="X81" s="196">
        <v>24.13</v>
      </c>
      <c r="Y81" s="196">
        <v>0</v>
      </c>
      <c r="Z81">
        <v>0</v>
      </c>
      <c r="AA81" s="196">
        <v>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48.43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68.290000000000006</v>
      </c>
      <c r="AQ81" s="196">
        <v>18.82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39.21</v>
      </c>
      <c r="L82" s="196">
        <v>18.36</v>
      </c>
      <c r="M82" s="196">
        <v>0</v>
      </c>
      <c r="N82" s="196">
        <v>28.98</v>
      </c>
      <c r="O82" s="196">
        <v>48.68</v>
      </c>
      <c r="P82" s="196">
        <v>62.49</v>
      </c>
      <c r="Q82" s="196">
        <v>0.97</v>
      </c>
      <c r="R82" s="196">
        <v>10.41</v>
      </c>
      <c r="S82" s="196">
        <v>1.93</v>
      </c>
      <c r="T82" s="196">
        <v>0</v>
      </c>
      <c r="U82" s="196">
        <v>319.77999999999997</v>
      </c>
      <c r="V82" s="196">
        <v>0</v>
      </c>
      <c r="W82" s="196">
        <v>11.1</v>
      </c>
      <c r="X82" s="196">
        <v>24.13</v>
      </c>
      <c r="Y82" s="196">
        <v>0</v>
      </c>
      <c r="Z82">
        <v>0</v>
      </c>
      <c r="AA82" s="196">
        <v>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48.43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68.290000000000006</v>
      </c>
      <c r="AQ82" s="196">
        <v>18.82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39.21</v>
      </c>
      <c r="L83" s="196">
        <v>18.36</v>
      </c>
      <c r="M83" s="196">
        <v>0</v>
      </c>
      <c r="N83" s="196">
        <v>28.98</v>
      </c>
      <c r="O83" s="196">
        <v>48.68</v>
      </c>
      <c r="P83" s="196">
        <v>62.49</v>
      </c>
      <c r="Q83" s="196">
        <v>0.97</v>
      </c>
      <c r="R83" s="196">
        <v>3.06</v>
      </c>
      <c r="S83" s="196">
        <v>1.93</v>
      </c>
      <c r="T83" s="196">
        <v>0</v>
      </c>
      <c r="U83" s="196">
        <v>319.77999999999997</v>
      </c>
      <c r="V83" s="196">
        <v>0</v>
      </c>
      <c r="W83" s="196">
        <v>11.1</v>
      </c>
      <c r="X83" s="196">
        <v>24.13</v>
      </c>
      <c r="Y83" s="196">
        <v>0</v>
      </c>
      <c r="Z83">
        <v>0</v>
      </c>
      <c r="AA83" s="196">
        <v>8.32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48.59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68.290000000000006</v>
      </c>
      <c r="AQ83" s="196">
        <v>9.33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39.21</v>
      </c>
      <c r="L84" s="196">
        <v>18.36</v>
      </c>
      <c r="M84" s="196">
        <v>0</v>
      </c>
      <c r="N84" s="196">
        <v>28.98</v>
      </c>
      <c r="O84" s="196">
        <v>48.68</v>
      </c>
      <c r="P84" s="196">
        <v>62.49</v>
      </c>
      <c r="Q84" s="196">
        <v>0.97</v>
      </c>
      <c r="R84" s="196">
        <v>2.8</v>
      </c>
      <c r="S84" s="196">
        <v>1.93</v>
      </c>
      <c r="T84" s="196">
        <v>0</v>
      </c>
      <c r="U84" s="196">
        <v>319.77999999999997</v>
      </c>
      <c r="V84" s="196">
        <v>0</v>
      </c>
      <c r="W84" s="196">
        <v>11.1</v>
      </c>
      <c r="X84" s="196">
        <v>24.13</v>
      </c>
      <c r="Y84" s="196">
        <v>0</v>
      </c>
      <c r="Z84">
        <v>0</v>
      </c>
      <c r="AA84" s="196">
        <v>8.32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48.59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68.290000000000006</v>
      </c>
      <c r="AQ84" s="196">
        <v>9.33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48.35</v>
      </c>
      <c r="L85" s="196">
        <v>18.36</v>
      </c>
      <c r="M85" s="196">
        <v>0</v>
      </c>
      <c r="N85" s="196">
        <v>28.98</v>
      </c>
      <c r="O85" s="196">
        <v>48.68</v>
      </c>
      <c r="P85" s="196">
        <v>62.49</v>
      </c>
      <c r="Q85" s="196">
        <v>0.97</v>
      </c>
      <c r="R85" s="196">
        <v>2.8</v>
      </c>
      <c r="S85" s="196">
        <v>1.93</v>
      </c>
      <c r="T85" s="196">
        <v>0</v>
      </c>
      <c r="U85" s="196">
        <v>319.77999999999997</v>
      </c>
      <c r="V85" s="196">
        <v>0</v>
      </c>
      <c r="W85" s="196">
        <v>11.1</v>
      </c>
      <c r="X85" s="196">
        <v>24.13</v>
      </c>
      <c r="Y85" s="196">
        <v>0</v>
      </c>
      <c r="Z85">
        <v>0</v>
      </c>
      <c r="AA85" s="196">
        <v>8.32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68.290000000000006</v>
      </c>
      <c r="AQ85" s="196">
        <v>9.33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39.21</v>
      </c>
      <c r="L86" s="196">
        <v>18.36</v>
      </c>
      <c r="M86" s="196">
        <v>0</v>
      </c>
      <c r="N86" s="196">
        <v>28.98</v>
      </c>
      <c r="O86" s="196">
        <v>48.68</v>
      </c>
      <c r="P86" s="196">
        <v>62.49</v>
      </c>
      <c r="Q86" s="196">
        <v>0.97</v>
      </c>
      <c r="R86" s="196">
        <v>2.8</v>
      </c>
      <c r="S86" s="196">
        <v>1.93</v>
      </c>
      <c r="T86" s="196">
        <v>0</v>
      </c>
      <c r="U86" s="196">
        <v>319.77999999999997</v>
      </c>
      <c r="V86" s="196">
        <v>0</v>
      </c>
      <c r="W86" s="196">
        <v>11.1</v>
      </c>
      <c r="X86" s="196">
        <v>24.13</v>
      </c>
      <c r="Y86" s="196">
        <v>0</v>
      </c>
      <c r="Z86">
        <v>0</v>
      </c>
      <c r="AA86" s="196">
        <v>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68.290000000000006</v>
      </c>
      <c r="AQ86" s="196">
        <v>9.33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39.21</v>
      </c>
      <c r="L87" s="196">
        <v>18.36</v>
      </c>
      <c r="M87" s="196">
        <v>0</v>
      </c>
      <c r="N87" s="196">
        <v>28.98</v>
      </c>
      <c r="O87" s="196">
        <v>48.68</v>
      </c>
      <c r="P87" s="196">
        <v>62.49</v>
      </c>
      <c r="Q87" s="196">
        <v>0.97</v>
      </c>
      <c r="R87" s="196">
        <v>2.8</v>
      </c>
      <c r="S87" s="196">
        <v>1.93</v>
      </c>
      <c r="T87" s="196">
        <v>0</v>
      </c>
      <c r="U87" s="196">
        <v>319.77999999999997</v>
      </c>
      <c r="V87" s="196">
        <v>0</v>
      </c>
      <c r="W87" s="196">
        <v>11.1</v>
      </c>
      <c r="X87" s="196">
        <v>24.13</v>
      </c>
      <c r="Y87" s="196">
        <v>0</v>
      </c>
      <c r="Z87">
        <v>0</v>
      </c>
      <c r="AA87" s="196">
        <v>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68.290000000000006</v>
      </c>
      <c r="AQ87" s="196">
        <v>9.33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39.21</v>
      </c>
      <c r="L88" s="196">
        <v>18.36</v>
      </c>
      <c r="M88" s="196">
        <v>0</v>
      </c>
      <c r="N88" s="196">
        <v>28.98</v>
      </c>
      <c r="O88" s="196">
        <v>48.68</v>
      </c>
      <c r="P88" s="196">
        <v>62.49</v>
      </c>
      <c r="Q88" s="196">
        <v>0.97</v>
      </c>
      <c r="R88" s="196">
        <v>2.8</v>
      </c>
      <c r="S88" s="196">
        <v>1.93</v>
      </c>
      <c r="T88" s="196">
        <v>0</v>
      </c>
      <c r="U88" s="196">
        <v>319.77999999999997</v>
      </c>
      <c r="V88" s="196">
        <v>0</v>
      </c>
      <c r="W88" s="196">
        <v>11.1</v>
      </c>
      <c r="X88" s="196">
        <v>24.13</v>
      </c>
      <c r="Y88" s="196">
        <v>0</v>
      </c>
      <c r="Z88">
        <v>0</v>
      </c>
      <c r="AA88" s="196">
        <v>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68.290000000000006</v>
      </c>
      <c r="AQ88" s="196">
        <v>9.33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39.21</v>
      </c>
      <c r="L89" s="196">
        <v>18.36</v>
      </c>
      <c r="M89" s="196">
        <v>0</v>
      </c>
      <c r="N89" s="196">
        <v>28.98</v>
      </c>
      <c r="O89" s="196">
        <v>48.68</v>
      </c>
      <c r="P89" s="196">
        <v>62.49</v>
      </c>
      <c r="Q89" s="196">
        <v>0.97</v>
      </c>
      <c r="R89" s="196">
        <v>2.8</v>
      </c>
      <c r="S89" s="196">
        <v>1.93</v>
      </c>
      <c r="T89" s="196">
        <v>0</v>
      </c>
      <c r="U89" s="196">
        <v>319.77999999999997</v>
      </c>
      <c r="V89" s="196">
        <v>0</v>
      </c>
      <c r="W89" s="196">
        <v>11.1</v>
      </c>
      <c r="X89" s="196">
        <v>24.13</v>
      </c>
      <c r="Y89" s="196">
        <v>0</v>
      </c>
      <c r="Z89">
        <v>0</v>
      </c>
      <c r="AA89" s="196">
        <v>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68.290000000000006</v>
      </c>
      <c r="AQ89" s="196">
        <v>9.33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39.21</v>
      </c>
      <c r="L90" s="196">
        <v>18.36</v>
      </c>
      <c r="M90" s="196">
        <v>0</v>
      </c>
      <c r="N90" s="196">
        <v>28.98</v>
      </c>
      <c r="O90" s="196">
        <v>48.68</v>
      </c>
      <c r="P90" s="196">
        <v>62.49</v>
      </c>
      <c r="Q90" s="196">
        <v>0.97</v>
      </c>
      <c r="R90" s="196">
        <v>2.8</v>
      </c>
      <c r="S90" s="196">
        <v>1.93</v>
      </c>
      <c r="T90" s="196">
        <v>0</v>
      </c>
      <c r="U90" s="196">
        <v>319.77999999999997</v>
      </c>
      <c r="V90" s="196">
        <v>0</v>
      </c>
      <c r="W90" s="196">
        <v>11.1</v>
      </c>
      <c r="X90" s="196">
        <v>24.13</v>
      </c>
      <c r="Y90" s="196">
        <v>0</v>
      </c>
      <c r="Z90">
        <v>0</v>
      </c>
      <c r="AA90" s="196">
        <v>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68.290000000000006</v>
      </c>
      <c r="AQ90" s="196">
        <v>9.33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39.21</v>
      </c>
      <c r="L91" s="196">
        <v>18.36</v>
      </c>
      <c r="M91" s="196">
        <v>0</v>
      </c>
      <c r="N91" s="196">
        <v>28.98</v>
      </c>
      <c r="O91" s="196">
        <v>48.68</v>
      </c>
      <c r="P91" s="196">
        <v>62.49</v>
      </c>
      <c r="Q91" s="196">
        <v>0.97</v>
      </c>
      <c r="R91" s="196">
        <v>2.8</v>
      </c>
      <c r="S91" s="196">
        <v>1.93</v>
      </c>
      <c r="T91" s="196">
        <v>0</v>
      </c>
      <c r="U91" s="196">
        <v>319.77999999999997</v>
      </c>
      <c r="V91" s="196">
        <v>0</v>
      </c>
      <c r="W91" s="196">
        <v>4.53</v>
      </c>
      <c r="X91" s="196">
        <v>9.66</v>
      </c>
      <c r="Y91" s="196">
        <v>0</v>
      </c>
      <c r="Z91">
        <v>0</v>
      </c>
      <c r="AA91" s="196">
        <v>8.32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31.74</v>
      </c>
      <c r="AQ91" s="196">
        <v>9.33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39.21</v>
      </c>
      <c r="L92" s="196">
        <v>18.36</v>
      </c>
      <c r="M92" s="196">
        <v>0</v>
      </c>
      <c r="N92" s="196">
        <v>28.98</v>
      </c>
      <c r="O92" s="196">
        <v>48.68</v>
      </c>
      <c r="P92" s="196">
        <v>62.49</v>
      </c>
      <c r="Q92" s="196">
        <v>0.97</v>
      </c>
      <c r="R92" s="196">
        <v>2.8</v>
      </c>
      <c r="S92" s="196">
        <v>1.93</v>
      </c>
      <c r="T92" s="196">
        <v>0</v>
      </c>
      <c r="U92" s="196">
        <v>319.77999999999997</v>
      </c>
      <c r="V92" s="196">
        <v>0</v>
      </c>
      <c r="W92" s="196">
        <v>4.53</v>
      </c>
      <c r="X92" s="196">
        <v>9.66</v>
      </c>
      <c r="Y92" s="196">
        <v>0</v>
      </c>
      <c r="Z92">
        <v>0</v>
      </c>
      <c r="AA92" s="196">
        <v>8.32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31.74</v>
      </c>
      <c r="AQ92" s="196">
        <v>9.33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39.21</v>
      </c>
      <c r="L93" s="196">
        <v>18.36</v>
      </c>
      <c r="M93" s="196">
        <v>0</v>
      </c>
      <c r="N93" s="196">
        <v>28.98</v>
      </c>
      <c r="O93" s="196">
        <v>48.68</v>
      </c>
      <c r="P93" s="196">
        <v>62.49</v>
      </c>
      <c r="Q93" s="196">
        <v>0.97</v>
      </c>
      <c r="R93" s="196">
        <v>2.8</v>
      </c>
      <c r="S93" s="196">
        <v>1.93</v>
      </c>
      <c r="T93" s="196">
        <v>0</v>
      </c>
      <c r="U93" s="196">
        <v>319.77999999999997</v>
      </c>
      <c r="V93" s="196">
        <v>0</v>
      </c>
      <c r="W93" s="196">
        <v>4.53</v>
      </c>
      <c r="X93" s="196">
        <v>24.13</v>
      </c>
      <c r="Y93" s="196">
        <v>0</v>
      </c>
      <c r="Z93">
        <v>0</v>
      </c>
      <c r="AA93" s="196">
        <v>8.32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31.74</v>
      </c>
      <c r="AQ93" s="196">
        <v>9.33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39.21</v>
      </c>
      <c r="L94" s="196">
        <v>18.36</v>
      </c>
      <c r="M94" s="196">
        <v>0</v>
      </c>
      <c r="N94" s="196">
        <v>28.98</v>
      </c>
      <c r="O94" s="196">
        <v>48.68</v>
      </c>
      <c r="P94" s="196">
        <v>62.49</v>
      </c>
      <c r="Q94" s="196">
        <v>0.97</v>
      </c>
      <c r="R94" s="196">
        <v>2.8</v>
      </c>
      <c r="S94" s="196">
        <v>1.93</v>
      </c>
      <c r="T94" s="196">
        <v>0</v>
      </c>
      <c r="U94" s="196">
        <v>319.77999999999997</v>
      </c>
      <c r="V94" s="196">
        <v>0</v>
      </c>
      <c r="W94" s="196">
        <v>4.53</v>
      </c>
      <c r="X94" s="196">
        <v>24.14</v>
      </c>
      <c r="Y94" s="196">
        <v>0</v>
      </c>
      <c r="Z94">
        <v>0</v>
      </c>
      <c r="AA94" s="196">
        <v>8.32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32.85</v>
      </c>
      <c r="AQ94" s="196">
        <v>9.33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39.21</v>
      </c>
      <c r="L95" s="196">
        <v>18.36</v>
      </c>
      <c r="M95" s="196">
        <v>0</v>
      </c>
      <c r="N95" s="196">
        <v>28.98</v>
      </c>
      <c r="O95" s="196">
        <v>48.68</v>
      </c>
      <c r="P95" s="196">
        <v>62.49</v>
      </c>
      <c r="Q95" s="196">
        <v>0.97</v>
      </c>
      <c r="R95" s="196">
        <v>2.8</v>
      </c>
      <c r="S95" s="196">
        <v>1.93</v>
      </c>
      <c r="T95" s="196">
        <v>0</v>
      </c>
      <c r="U95" s="196">
        <v>319.77999999999997</v>
      </c>
      <c r="V95" s="196">
        <v>0</v>
      </c>
      <c r="W95" s="196">
        <v>4.53</v>
      </c>
      <c r="X95" s="196">
        <v>9.66</v>
      </c>
      <c r="Y95" s="196">
        <v>0</v>
      </c>
      <c r="Z95">
        <v>0</v>
      </c>
      <c r="AA95" s="196">
        <v>8.32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31.74</v>
      </c>
      <c r="AQ95" s="196">
        <v>9.33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39.21</v>
      </c>
      <c r="L96" s="196">
        <v>18.36</v>
      </c>
      <c r="M96" s="196">
        <v>0</v>
      </c>
      <c r="N96" s="196">
        <v>28.98</v>
      </c>
      <c r="O96" s="196">
        <v>48.68</v>
      </c>
      <c r="P96" s="196">
        <v>62.49</v>
      </c>
      <c r="Q96" s="196">
        <v>0.97</v>
      </c>
      <c r="R96" s="196">
        <v>2.8</v>
      </c>
      <c r="S96" s="196">
        <v>1.93</v>
      </c>
      <c r="T96" s="196">
        <v>0</v>
      </c>
      <c r="U96" s="196">
        <v>319.77999999999997</v>
      </c>
      <c r="V96" s="196">
        <v>0</v>
      </c>
      <c r="W96" s="196">
        <v>4.53</v>
      </c>
      <c r="X96" s="196">
        <v>9.66</v>
      </c>
      <c r="Y96" s="196">
        <v>0</v>
      </c>
      <c r="Z96">
        <v>0</v>
      </c>
      <c r="AA96" s="196">
        <v>8.32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31.74</v>
      </c>
      <c r="AQ96" s="196">
        <v>9.33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39.21</v>
      </c>
      <c r="L97" s="196">
        <v>18.36</v>
      </c>
      <c r="M97" s="196">
        <v>0</v>
      </c>
      <c r="N97" s="196">
        <v>28.98</v>
      </c>
      <c r="O97" s="196">
        <v>48.68</v>
      </c>
      <c r="P97" s="196">
        <v>63.89</v>
      </c>
      <c r="Q97" s="196">
        <v>0.97</v>
      </c>
      <c r="R97" s="196">
        <v>2.8</v>
      </c>
      <c r="S97" s="196">
        <v>1.93</v>
      </c>
      <c r="T97" s="196">
        <v>0</v>
      </c>
      <c r="U97" s="196">
        <v>319.77999999999997</v>
      </c>
      <c r="V97" s="196">
        <v>0</v>
      </c>
      <c r="W97" s="196">
        <v>4.53</v>
      </c>
      <c r="X97" s="196">
        <v>9.66</v>
      </c>
      <c r="Y97" s="196">
        <v>0</v>
      </c>
      <c r="Z97">
        <v>0</v>
      </c>
      <c r="AA97" s="196">
        <v>8.32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31.74</v>
      </c>
      <c r="AQ97" s="196">
        <v>9.33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39.21</v>
      </c>
      <c r="L98" s="196">
        <v>18.36</v>
      </c>
      <c r="M98" s="196">
        <v>0</v>
      </c>
      <c r="N98" s="196">
        <v>28.98</v>
      </c>
      <c r="O98" s="196">
        <v>48.68</v>
      </c>
      <c r="P98" s="196">
        <v>63.89</v>
      </c>
      <c r="Q98" s="196">
        <v>0.97</v>
      </c>
      <c r="R98" s="196">
        <v>2.8</v>
      </c>
      <c r="S98" s="196">
        <v>1.93</v>
      </c>
      <c r="T98" s="196">
        <v>0</v>
      </c>
      <c r="U98" s="196">
        <v>319.77999999999997</v>
      </c>
      <c r="V98" s="196">
        <v>0</v>
      </c>
      <c r="W98" s="196">
        <v>4.53</v>
      </c>
      <c r="X98" s="196">
        <v>9.66</v>
      </c>
      <c r="Y98" s="196">
        <v>0</v>
      </c>
      <c r="Z98">
        <v>0</v>
      </c>
      <c r="AA98" s="196">
        <v>8.32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31.74</v>
      </c>
      <c r="AQ98" s="196">
        <v>9.33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1.117525000000001</v>
      </c>
      <c r="L99">
        <f t="shared" si="0"/>
        <v>0.49507749999999967</v>
      </c>
      <c r="M99">
        <f t="shared" si="0"/>
        <v>0</v>
      </c>
      <c r="N99">
        <f t="shared" si="0"/>
        <v>0.69552000000000036</v>
      </c>
      <c r="O99">
        <f t="shared" si="0"/>
        <v>1.1683199999999994</v>
      </c>
      <c r="P99">
        <f t="shared" si="0"/>
        <v>1.4439624999999967</v>
      </c>
      <c r="Q99">
        <f t="shared" si="0"/>
        <v>2.8382499999999988E-2</v>
      </c>
      <c r="R99">
        <f t="shared" si="0"/>
        <v>9.8640000000000158E-2</v>
      </c>
      <c r="S99">
        <f t="shared" si="0"/>
        <v>5.1570000000000102E-2</v>
      </c>
      <c r="T99">
        <f t="shared" si="0"/>
        <v>0</v>
      </c>
      <c r="U99">
        <f t="shared" si="0"/>
        <v>7.67471999999999</v>
      </c>
      <c r="V99">
        <f t="shared" si="0"/>
        <v>3.5635000000000014E-2</v>
      </c>
      <c r="W99">
        <f t="shared" si="0"/>
        <v>0.19370500000000013</v>
      </c>
      <c r="X99">
        <f t="shared" si="0"/>
        <v>0.48867500000000103</v>
      </c>
      <c r="Y99">
        <f t="shared" si="0"/>
        <v>0</v>
      </c>
      <c r="Z99">
        <f t="shared" si="0"/>
        <v>0</v>
      </c>
      <c r="AA99">
        <f t="shared" si="0"/>
        <v>0.10296749999999999</v>
      </c>
      <c r="AB99">
        <f t="shared" si="0"/>
        <v>2.9827499999999986E-2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1.1707675000000006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1.3310074999999995</v>
      </c>
      <c r="AQ99">
        <f t="shared" si="0"/>
        <v>0.31757749999999985</v>
      </c>
      <c r="AR99">
        <f t="shared" si="0"/>
        <v>0.24530000000000005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241.55</v>
      </c>
      <c r="M3" s="196">
        <v>27.28</v>
      </c>
      <c r="N3" s="196">
        <v>35.01</v>
      </c>
      <c r="O3" s="196">
        <v>0</v>
      </c>
      <c r="P3" s="196">
        <v>40.47</v>
      </c>
      <c r="Q3" s="196">
        <v>2.9</v>
      </c>
      <c r="R3" s="196">
        <v>12.56</v>
      </c>
      <c r="S3" s="196">
        <v>3.86</v>
      </c>
      <c r="T3" s="196">
        <v>0</v>
      </c>
      <c r="U3" s="196">
        <v>24.83</v>
      </c>
      <c r="V3" s="196">
        <v>4.1500000000000004</v>
      </c>
      <c r="W3" s="196">
        <v>12.53</v>
      </c>
      <c r="X3" s="196">
        <v>28.02</v>
      </c>
      <c r="Y3" s="196">
        <v>0</v>
      </c>
      <c r="Z3">
        <v>0</v>
      </c>
      <c r="AA3" s="196">
        <v>11.21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75.06</v>
      </c>
      <c r="AQ3" s="196">
        <v>7.73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2.62</v>
      </c>
      <c r="L4" s="196">
        <v>204.83</v>
      </c>
      <c r="M4" s="196">
        <v>27.28</v>
      </c>
      <c r="N4" s="196">
        <v>35.01</v>
      </c>
      <c r="O4" s="196">
        <v>0</v>
      </c>
      <c r="P4" s="196">
        <v>40.47</v>
      </c>
      <c r="Q4" s="196">
        <v>2.9</v>
      </c>
      <c r="R4" s="196">
        <v>0</v>
      </c>
      <c r="S4" s="196">
        <v>3.86</v>
      </c>
      <c r="T4" s="196">
        <v>0</v>
      </c>
      <c r="U4" s="196">
        <v>24.83</v>
      </c>
      <c r="V4" s="196">
        <v>0</v>
      </c>
      <c r="W4" s="196">
        <v>4.83</v>
      </c>
      <c r="X4" s="196">
        <v>9.66</v>
      </c>
      <c r="Y4" s="196">
        <v>0</v>
      </c>
      <c r="Z4">
        <v>0</v>
      </c>
      <c r="AA4" s="196">
        <v>11.21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20.23</v>
      </c>
      <c r="AQ4" s="196">
        <v>7.73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2.44</v>
      </c>
      <c r="L5" s="196">
        <v>204.83</v>
      </c>
      <c r="M5" s="196">
        <v>27.28</v>
      </c>
      <c r="N5" s="196">
        <v>35.01</v>
      </c>
      <c r="O5" s="196">
        <v>0</v>
      </c>
      <c r="P5" s="196">
        <v>40.47</v>
      </c>
      <c r="Q5" s="196">
        <v>2.9</v>
      </c>
      <c r="R5" s="196">
        <v>0</v>
      </c>
      <c r="S5" s="196">
        <v>3.86</v>
      </c>
      <c r="T5" s="196">
        <v>0</v>
      </c>
      <c r="U5" s="196">
        <v>24.83</v>
      </c>
      <c r="V5" s="196">
        <v>0</v>
      </c>
      <c r="W5" s="196">
        <v>4.83</v>
      </c>
      <c r="X5" s="196">
        <v>13.05</v>
      </c>
      <c r="Y5" s="196">
        <v>0</v>
      </c>
      <c r="Z5">
        <v>0</v>
      </c>
      <c r="AA5" s="196">
        <v>11.21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19.32</v>
      </c>
      <c r="AQ5" s="196">
        <v>7.73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204.83</v>
      </c>
      <c r="M6" s="196">
        <v>27.28</v>
      </c>
      <c r="N6" s="196">
        <v>35.01</v>
      </c>
      <c r="O6" s="196">
        <v>0</v>
      </c>
      <c r="P6" s="196">
        <v>40.47</v>
      </c>
      <c r="Q6" s="196">
        <v>2.9</v>
      </c>
      <c r="R6" s="196">
        <v>0</v>
      </c>
      <c r="S6" s="196">
        <v>3.86</v>
      </c>
      <c r="T6" s="196">
        <v>0</v>
      </c>
      <c r="U6" s="196">
        <v>24.83</v>
      </c>
      <c r="V6" s="196">
        <v>0</v>
      </c>
      <c r="W6" s="196">
        <v>4.83</v>
      </c>
      <c r="X6" s="196">
        <v>9.66</v>
      </c>
      <c r="Y6" s="196">
        <v>0</v>
      </c>
      <c r="Z6">
        <v>0</v>
      </c>
      <c r="AA6" s="196">
        <v>11.21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19.32</v>
      </c>
      <c r="AQ6" s="196">
        <v>7.73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204.83</v>
      </c>
      <c r="M7" s="196">
        <v>27.28</v>
      </c>
      <c r="N7" s="196">
        <v>35.01</v>
      </c>
      <c r="O7" s="196">
        <v>0</v>
      </c>
      <c r="P7" s="196">
        <v>40.47</v>
      </c>
      <c r="Q7" s="196">
        <v>2.9</v>
      </c>
      <c r="R7" s="196">
        <v>0</v>
      </c>
      <c r="S7" s="196">
        <v>3.87</v>
      </c>
      <c r="T7" s="196">
        <v>0</v>
      </c>
      <c r="U7" s="196">
        <v>24.83</v>
      </c>
      <c r="V7" s="196">
        <v>0</v>
      </c>
      <c r="W7" s="196">
        <v>4.83</v>
      </c>
      <c r="X7" s="196">
        <v>9.66</v>
      </c>
      <c r="Y7" s="196">
        <v>0</v>
      </c>
      <c r="Z7">
        <v>0</v>
      </c>
      <c r="AA7" s="196">
        <v>11.21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19.32</v>
      </c>
      <c r="AQ7" s="196">
        <v>7.73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204.83</v>
      </c>
      <c r="M8" s="196">
        <v>27.28</v>
      </c>
      <c r="N8" s="196">
        <v>35.01</v>
      </c>
      <c r="O8" s="196">
        <v>0</v>
      </c>
      <c r="P8" s="196">
        <v>40.47</v>
      </c>
      <c r="Q8" s="196">
        <v>2.9</v>
      </c>
      <c r="R8" s="196">
        <v>0</v>
      </c>
      <c r="S8" s="196">
        <v>3.87</v>
      </c>
      <c r="T8" s="196">
        <v>0</v>
      </c>
      <c r="U8" s="196">
        <v>24.83</v>
      </c>
      <c r="V8" s="196">
        <v>0</v>
      </c>
      <c r="W8" s="196">
        <v>4.83</v>
      </c>
      <c r="X8" s="196">
        <v>9.66</v>
      </c>
      <c r="Y8" s="196">
        <v>0</v>
      </c>
      <c r="Z8">
        <v>0</v>
      </c>
      <c r="AA8" s="196">
        <v>11.21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19.32</v>
      </c>
      <c r="AQ8" s="196">
        <v>7.73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204.83</v>
      </c>
      <c r="M9" s="196">
        <v>27.28</v>
      </c>
      <c r="N9" s="196">
        <v>35.01</v>
      </c>
      <c r="O9" s="196">
        <v>0</v>
      </c>
      <c r="P9" s="196">
        <v>40.47</v>
      </c>
      <c r="Q9" s="196">
        <v>2.9</v>
      </c>
      <c r="R9" s="196">
        <v>0</v>
      </c>
      <c r="S9" s="196">
        <v>3.87</v>
      </c>
      <c r="T9" s="196">
        <v>0</v>
      </c>
      <c r="U9" s="196">
        <v>24.83</v>
      </c>
      <c r="V9" s="196">
        <v>0</v>
      </c>
      <c r="W9" s="196">
        <v>4.83</v>
      </c>
      <c r="X9" s="196">
        <v>9.66</v>
      </c>
      <c r="Y9" s="196">
        <v>0</v>
      </c>
      <c r="Z9">
        <v>0</v>
      </c>
      <c r="AA9" s="196">
        <v>11.21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19.32</v>
      </c>
      <c r="AQ9" s="196">
        <v>7.73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204.83</v>
      </c>
      <c r="M10" s="196">
        <v>27.28</v>
      </c>
      <c r="N10" s="196">
        <v>35.01</v>
      </c>
      <c r="O10" s="196">
        <v>0</v>
      </c>
      <c r="P10" s="196">
        <v>40.47</v>
      </c>
      <c r="Q10" s="196">
        <v>2.9</v>
      </c>
      <c r="R10" s="196">
        <v>0</v>
      </c>
      <c r="S10" s="196">
        <v>3.87</v>
      </c>
      <c r="T10" s="196">
        <v>0</v>
      </c>
      <c r="U10" s="196">
        <v>24.83</v>
      </c>
      <c r="V10" s="196">
        <v>0</v>
      </c>
      <c r="W10" s="196">
        <v>4.83</v>
      </c>
      <c r="X10" s="196">
        <v>9.66</v>
      </c>
      <c r="Y10" s="196">
        <v>0</v>
      </c>
      <c r="Z10">
        <v>0</v>
      </c>
      <c r="AA10" s="196">
        <v>11.21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19.32</v>
      </c>
      <c r="AQ10" s="196">
        <v>7.73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204.83</v>
      </c>
      <c r="M11" s="196">
        <v>27.28</v>
      </c>
      <c r="N11" s="196">
        <v>35.01</v>
      </c>
      <c r="O11" s="196">
        <v>0</v>
      </c>
      <c r="P11" s="196">
        <v>40.47</v>
      </c>
      <c r="Q11" s="196">
        <v>2.9</v>
      </c>
      <c r="R11" s="196">
        <v>0</v>
      </c>
      <c r="S11" s="196">
        <v>3.87</v>
      </c>
      <c r="T11" s="196">
        <v>0</v>
      </c>
      <c r="U11" s="196">
        <v>24.83</v>
      </c>
      <c r="V11" s="196">
        <v>0</v>
      </c>
      <c r="W11" s="196">
        <v>4.83</v>
      </c>
      <c r="X11" s="196">
        <v>9.66</v>
      </c>
      <c r="Y11" s="196">
        <v>0</v>
      </c>
      <c r="Z11">
        <v>0</v>
      </c>
      <c r="AA11" s="196">
        <v>11.21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19.32</v>
      </c>
      <c r="AQ11" s="196">
        <v>7.73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204.83</v>
      </c>
      <c r="M12" s="196">
        <v>27.28</v>
      </c>
      <c r="N12" s="196">
        <v>35.01</v>
      </c>
      <c r="O12" s="196">
        <v>0</v>
      </c>
      <c r="P12" s="196">
        <v>40.47</v>
      </c>
      <c r="Q12" s="196">
        <v>2.9</v>
      </c>
      <c r="R12" s="196">
        <v>0</v>
      </c>
      <c r="S12" s="196">
        <v>3.87</v>
      </c>
      <c r="T12" s="196">
        <v>0</v>
      </c>
      <c r="U12" s="196">
        <v>24.83</v>
      </c>
      <c r="V12" s="196">
        <v>0</v>
      </c>
      <c r="W12" s="196">
        <v>4.83</v>
      </c>
      <c r="X12" s="196">
        <v>9.66</v>
      </c>
      <c r="Y12" s="196">
        <v>0</v>
      </c>
      <c r="Z12">
        <v>0</v>
      </c>
      <c r="AA12" s="196">
        <v>11.21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19.32</v>
      </c>
      <c r="AQ12" s="196">
        <v>7.73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204.83</v>
      </c>
      <c r="M13" s="196">
        <v>27.28</v>
      </c>
      <c r="N13" s="196">
        <v>35.01</v>
      </c>
      <c r="O13" s="196">
        <v>0</v>
      </c>
      <c r="P13" s="196">
        <v>40.46</v>
      </c>
      <c r="Q13" s="196">
        <v>2.9</v>
      </c>
      <c r="R13" s="196">
        <v>0</v>
      </c>
      <c r="S13" s="196">
        <v>3.87</v>
      </c>
      <c r="T13" s="196">
        <v>0</v>
      </c>
      <c r="U13" s="196">
        <v>24.83</v>
      </c>
      <c r="V13" s="196">
        <v>0</v>
      </c>
      <c r="W13" s="196">
        <v>4.83</v>
      </c>
      <c r="X13" s="196">
        <v>9.66</v>
      </c>
      <c r="Y13" s="196">
        <v>0</v>
      </c>
      <c r="Z13">
        <v>0</v>
      </c>
      <c r="AA13" s="196">
        <v>11.21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19.32</v>
      </c>
      <c r="AQ13" s="196">
        <v>7.85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204.83</v>
      </c>
      <c r="M14" s="196">
        <v>27.28</v>
      </c>
      <c r="N14" s="196">
        <v>35.01</v>
      </c>
      <c r="O14" s="196">
        <v>0</v>
      </c>
      <c r="P14" s="196">
        <v>40.46</v>
      </c>
      <c r="Q14" s="196">
        <v>2.9</v>
      </c>
      <c r="R14" s="196">
        <v>0</v>
      </c>
      <c r="S14" s="196">
        <v>3.87</v>
      </c>
      <c r="T14" s="196">
        <v>0</v>
      </c>
      <c r="U14" s="196">
        <v>24.83</v>
      </c>
      <c r="V14" s="196">
        <v>0</v>
      </c>
      <c r="W14" s="196">
        <v>4.83</v>
      </c>
      <c r="X14" s="196">
        <v>9.66</v>
      </c>
      <c r="Y14" s="196">
        <v>0</v>
      </c>
      <c r="Z14">
        <v>0</v>
      </c>
      <c r="AA14" s="196">
        <v>11.21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19.32</v>
      </c>
      <c r="AQ14" s="196">
        <v>7.85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204.83</v>
      </c>
      <c r="M15" s="196">
        <v>27.28</v>
      </c>
      <c r="N15" s="196">
        <v>35.01</v>
      </c>
      <c r="O15" s="196">
        <v>0</v>
      </c>
      <c r="P15" s="196">
        <v>40.46</v>
      </c>
      <c r="Q15" s="196">
        <v>2.9</v>
      </c>
      <c r="R15" s="196">
        <v>0</v>
      </c>
      <c r="S15" s="196">
        <v>3.87</v>
      </c>
      <c r="T15" s="196">
        <v>0</v>
      </c>
      <c r="U15" s="196">
        <v>24.83</v>
      </c>
      <c r="V15" s="196">
        <v>0</v>
      </c>
      <c r="W15" s="196">
        <v>4.83</v>
      </c>
      <c r="X15" s="196">
        <v>9.66</v>
      </c>
      <c r="Y15" s="196">
        <v>0</v>
      </c>
      <c r="Z15">
        <v>0</v>
      </c>
      <c r="AA15" s="196">
        <v>11.21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19.32</v>
      </c>
      <c r="AQ15" s="196">
        <v>7.85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204.83</v>
      </c>
      <c r="M16" s="196">
        <v>27.28</v>
      </c>
      <c r="N16" s="196">
        <v>35.01</v>
      </c>
      <c r="O16" s="196">
        <v>0</v>
      </c>
      <c r="P16" s="196">
        <v>40.46</v>
      </c>
      <c r="Q16" s="196">
        <v>2.9</v>
      </c>
      <c r="R16" s="196">
        <v>0</v>
      </c>
      <c r="S16" s="196">
        <v>3.87</v>
      </c>
      <c r="T16" s="196">
        <v>0</v>
      </c>
      <c r="U16" s="196">
        <v>24.83</v>
      </c>
      <c r="V16" s="196">
        <v>0</v>
      </c>
      <c r="W16" s="196">
        <v>4.83</v>
      </c>
      <c r="X16" s="196">
        <v>9.66</v>
      </c>
      <c r="Y16" s="196">
        <v>0</v>
      </c>
      <c r="Z16">
        <v>0</v>
      </c>
      <c r="AA16" s="196">
        <v>11.21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19.32</v>
      </c>
      <c r="AQ16" s="196">
        <v>7.85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204.83</v>
      </c>
      <c r="M17" s="196">
        <v>27.28</v>
      </c>
      <c r="N17" s="196">
        <v>35.01</v>
      </c>
      <c r="O17" s="196">
        <v>0</v>
      </c>
      <c r="P17" s="196">
        <v>40.46</v>
      </c>
      <c r="Q17" s="196">
        <v>2.9</v>
      </c>
      <c r="R17" s="196">
        <v>0</v>
      </c>
      <c r="S17" s="196">
        <v>3.87</v>
      </c>
      <c r="T17" s="196">
        <v>0</v>
      </c>
      <c r="U17" s="196">
        <v>24.83</v>
      </c>
      <c r="V17" s="196">
        <v>0</v>
      </c>
      <c r="W17" s="196">
        <v>4.83</v>
      </c>
      <c r="X17" s="196">
        <v>9.66</v>
      </c>
      <c r="Y17" s="196">
        <v>0</v>
      </c>
      <c r="Z17">
        <v>0</v>
      </c>
      <c r="AA17" s="196">
        <v>11.21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19.32</v>
      </c>
      <c r="AQ17" s="196">
        <v>7.85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204.83</v>
      </c>
      <c r="M18" s="196">
        <v>27.28</v>
      </c>
      <c r="N18" s="196">
        <v>35.01</v>
      </c>
      <c r="O18" s="196">
        <v>0</v>
      </c>
      <c r="P18" s="196">
        <v>40.46</v>
      </c>
      <c r="Q18" s="196">
        <v>2.9</v>
      </c>
      <c r="R18" s="196">
        <v>0</v>
      </c>
      <c r="S18" s="196">
        <v>3.87</v>
      </c>
      <c r="T18" s="196">
        <v>0</v>
      </c>
      <c r="U18" s="196">
        <v>24.83</v>
      </c>
      <c r="V18" s="196">
        <v>0</v>
      </c>
      <c r="W18" s="196">
        <v>4.83</v>
      </c>
      <c r="X18" s="196">
        <v>9.66</v>
      </c>
      <c r="Y18" s="196">
        <v>0</v>
      </c>
      <c r="Z18">
        <v>0</v>
      </c>
      <c r="AA18" s="196">
        <v>11.21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19.32</v>
      </c>
      <c r="AQ18" s="196">
        <v>7.85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204.83</v>
      </c>
      <c r="M19" s="196">
        <v>27.28</v>
      </c>
      <c r="N19" s="196">
        <v>35.01</v>
      </c>
      <c r="O19" s="196">
        <v>0</v>
      </c>
      <c r="P19" s="196">
        <v>40.46</v>
      </c>
      <c r="Q19" s="196">
        <v>2.9</v>
      </c>
      <c r="R19" s="196">
        <v>0</v>
      </c>
      <c r="S19" s="196">
        <v>3.87</v>
      </c>
      <c r="T19" s="196">
        <v>0</v>
      </c>
      <c r="U19" s="196">
        <v>24.83</v>
      </c>
      <c r="V19" s="196">
        <v>0</v>
      </c>
      <c r="W19" s="196">
        <v>4.83</v>
      </c>
      <c r="X19" s="196">
        <v>9.66</v>
      </c>
      <c r="Y19" s="196">
        <v>0</v>
      </c>
      <c r="Z19">
        <v>0</v>
      </c>
      <c r="AA19" s="196">
        <v>11.21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19.32</v>
      </c>
      <c r="AQ19" s="196">
        <v>7.73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204.83</v>
      </c>
      <c r="M20" s="196">
        <v>27.28</v>
      </c>
      <c r="N20" s="196">
        <v>35.01</v>
      </c>
      <c r="O20" s="196">
        <v>0</v>
      </c>
      <c r="P20" s="196">
        <v>40.46</v>
      </c>
      <c r="Q20" s="196">
        <v>2.9</v>
      </c>
      <c r="R20" s="196">
        <v>0</v>
      </c>
      <c r="S20" s="196">
        <v>3.87</v>
      </c>
      <c r="T20" s="196">
        <v>0</v>
      </c>
      <c r="U20" s="196">
        <v>24.83</v>
      </c>
      <c r="V20" s="196">
        <v>0</v>
      </c>
      <c r="W20" s="196">
        <v>4.83</v>
      </c>
      <c r="X20" s="196">
        <v>9.66</v>
      </c>
      <c r="Y20" s="196">
        <v>0</v>
      </c>
      <c r="Z20">
        <v>0</v>
      </c>
      <c r="AA20" s="196">
        <v>11.21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19.32</v>
      </c>
      <c r="AQ20" s="196">
        <v>7.73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204.83</v>
      </c>
      <c r="M21" s="196">
        <v>27.28</v>
      </c>
      <c r="N21" s="196">
        <v>35.01</v>
      </c>
      <c r="O21" s="196">
        <v>0</v>
      </c>
      <c r="P21" s="196">
        <v>40.46</v>
      </c>
      <c r="Q21" s="196">
        <v>2.9</v>
      </c>
      <c r="R21" s="196">
        <v>0</v>
      </c>
      <c r="S21" s="196">
        <v>3.87</v>
      </c>
      <c r="T21" s="196">
        <v>0</v>
      </c>
      <c r="U21" s="196">
        <v>24.83</v>
      </c>
      <c r="V21" s="196">
        <v>0</v>
      </c>
      <c r="W21" s="196">
        <v>4.83</v>
      </c>
      <c r="X21" s="196">
        <v>9.66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19.32</v>
      </c>
      <c r="AQ21" s="196">
        <v>7.73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204.83</v>
      </c>
      <c r="M22" s="196">
        <v>27.28</v>
      </c>
      <c r="N22" s="196">
        <v>35.01</v>
      </c>
      <c r="O22" s="196">
        <v>0</v>
      </c>
      <c r="P22" s="196">
        <v>40.46</v>
      </c>
      <c r="Q22" s="196">
        <v>2.9</v>
      </c>
      <c r="R22" s="196">
        <v>0</v>
      </c>
      <c r="S22" s="196">
        <v>3.87</v>
      </c>
      <c r="T22" s="196">
        <v>0</v>
      </c>
      <c r="U22" s="196">
        <v>24.83</v>
      </c>
      <c r="V22" s="196">
        <v>0</v>
      </c>
      <c r="W22" s="196">
        <v>4.83</v>
      </c>
      <c r="X22" s="196">
        <v>9.66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19.32</v>
      </c>
      <c r="AQ22" s="196">
        <v>7.73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204.83</v>
      </c>
      <c r="M23" s="196">
        <v>27.28</v>
      </c>
      <c r="N23" s="196">
        <v>35.01</v>
      </c>
      <c r="O23" s="196">
        <v>0</v>
      </c>
      <c r="P23" s="196">
        <v>39.869999999999997</v>
      </c>
      <c r="Q23" s="196">
        <v>2.9</v>
      </c>
      <c r="R23" s="196">
        <v>0</v>
      </c>
      <c r="S23" s="196">
        <v>3.87</v>
      </c>
      <c r="T23" s="196">
        <v>0</v>
      </c>
      <c r="U23" s="196">
        <v>24.83</v>
      </c>
      <c r="V23" s="196">
        <v>0</v>
      </c>
      <c r="W23" s="196">
        <v>4.83</v>
      </c>
      <c r="X23" s="196">
        <v>9.66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19.32</v>
      </c>
      <c r="AQ23" s="196">
        <v>7.73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204.83</v>
      </c>
      <c r="M24" s="196">
        <v>27.28</v>
      </c>
      <c r="N24" s="196">
        <v>35.01</v>
      </c>
      <c r="O24" s="196">
        <v>0</v>
      </c>
      <c r="P24" s="196">
        <v>40.28</v>
      </c>
      <c r="Q24" s="196">
        <v>2.9</v>
      </c>
      <c r="R24" s="196">
        <v>12.56</v>
      </c>
      <c r="S24" s="196">
        <v>3.87</v>
      </c>
      <c r="T24" s="196">
        <v>0</v>
      </c>
      <c r="U24" s="196">
        <v>24.83</v>
      </c>
      <c r="V24" s="196">
        <v>5.38</v>
      </c>
      <c r="W24" s="196">
        <v>12.56</v>
      </c>
      <c r="X24" s="196">
        <v>28.02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75.069999999999993</v>
      </c>
      <c r="AQ24" s="196">
        <v>7.73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204.83</v>
      </c>
      <c r="M25" s="196">
        <v>27.28</v>
      </c>
      <c r="N25" s="196">
        <v>35.01</v>
      </c>
      <c r="O25" s="196">
        <v>0</v>
      </c>
      <c r="P25" s="196">
        <v>40.47</v>
      </c>
      <c r="Q25" s="196">
        <v>2.9</v>
      </c>
      <c r="R25" s="196">
        <v>4.05</v>
      </c>
      <c r="S25" s="196">
        <v>3.87</v>
      </c>
      <c r="T25" s="196">
        <v>0</v>
      </c>
      <c r="U25" s="196">
        <v>24.83</v>
      </c>
      <c r="V25" s="196">
        <v>0</v>
      </c>
      <c r="W25" s="196">
        <v>12.56</v>
      </c>
      <c r="X25" s="196">
        <v>28.02</v>
      </c>
      <c r="Y25" s="196">
        <v>0</v>
      </c>
      <c r="Z25">
        <v>0</v>
      </c>
      <c r="AA25" s="196">
        <v>0</v>
      </c>
      <c r="AB25" s="196">
        <v>2.97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75.06</v>
      </c>
      <c r="AQ25" s="196">
        <v>7.73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204.83</v>
      </c>
      <c r="M26" s="196">
        <v>27.28</v>
      </c>
      <c r="N26" s="196">
        <v>35.01</v>
      </c>
      <c r="O26" s="196">
        <v>0</v>
      </c>
      <c r="P26" s="196">
        <v>40.47</v>
      </c>
      <c r="Q26" s="196">
        <v>2.9</v>
      </c>
      <c r="R26" s="196">
        <v>3.86</v>
      </c>
      <c r="S26" s="196">
        <v>3.87</v>
      </c>
      <c r="T26" s="196">
        <v>0</v>
      </c>
      <c r="U26" s="196">
        <v>24.83</v>
      </c>
      <c r="V26" s="196">
        <v>0</v>
      </c>
      <c r="W26" s="196">
        <v>12.56</v>
      </c>
      <c r="X26" s="196">
        <v>28.02</v>
      </c>
      <c r="Y26" s="196">
        <v>0</v>
      </c>
      <c r="Z26">
        <v>0</v>
      </c>
      <c r="AA26" s="196">
        <v>0</v>
      </c>
      <c r="AB26" s="196">
        <v>3.28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75.06</v>
      </c>
      <c r="AQ26" s="196">
        <v>7.73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204.83</v>
      </c>
      <c r="M27" s="196">
        <v>27.28</v>
      </c>
      <c r="N27" s="196">
        <v>35.01</v>
      </c>
      <c r="O27" s="196">
        <v>0</v>
      </c>
      <c r="P27" s="196">
        <v>40.47</v>
      </c>
      <c r="Q27" s="196">
        <v>2.9</v>
      </c>
      <c r="R27" s="196">
        <v>3.86</v>
      </c>
      <c r="S27" s="196">
        <v>3.87</v>
      </c>
      <c r="T27" s="196">
        <v>0</v>
      </c>
      <c r="U27" s="196">
        <v>24.83</v>
      </c>
      <c r="V27" s="196">
        <v>0</v>
      </c>
      <c r="W27" s="196">
        <v>12.56</v>
      </c>
      <c r="X27" s="196">
        <v>28.02</v>
      </c>
      <c r="Y27" s="196">
        <v>0</v>
      </c>
      <c r="Z27">
        <v>0</v>
      </c>
      <c r="AA27" s="196">
        <v>0</v>
      </c>
      <c r="AB27" s="196">
        <v>3.28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75.06</v>
      </c>
      <c r="AQ27" s="196">
        <v>7.73</v>
      </c>
      <c r="AR27" s="196">
        <v>0.26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204.83</v>
      </c>
      <c r="M28" s="196">
        <v>27.28</v>
      </c>
      <c r="N28" s="196">
        <v>35.01</v>
      </c>
      <c r="O28" s="196">
        <v>0</v>
      </c>
      <c r="P28" s="196">
        <v>40.47</v>
      </c>
      <c r="Q28" s="196">
        <v>2.9</v>
      </c>
      <c r="R28" s="196">
        <v>3.86</v>
      </c>
      <c r="S28" s="196">
        <v>3.87</v>
      </c>
      <c r="T28" s="196">
        <v>0</v>
      </c>
      <c r="U28" s="196">
        <v>24.83</v>
      </c>
      <c r="V28" s="196">
        <v>0</v>
      </c>
      <c r="W28" s="196">
        <v>12.56</v>
      </c>
      <c r="X28" s="196">
        <v>28.02</v>
      </c>
      <c r="Y28" s="196">
        <v>0</v>
      </c>
      <c r="Z28">
        <v>0</v>
      </c>
      <c r="AA28" s="196">
        <v>0</v>
      </c>
      <c r="AB28" s="196">
        <v>3.28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75.06</v>
      </c>
      <c r="AQ28" s="196">
        <v>7.73</v>
      </c>
      <c r="AR28" s="196">
        <v>2.16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204.83</v>
      </c>
      <c r="M29" s="196">
        <v>27.28</v>
      </c>
      <c r="N29" s="196">
        <v>35.01</v>
      </c>
      <c r="O29" s="196">
        <v>0</v>
      </c>
      <c r="P29" s="196">
        <v>40.47</v>
      </c>
      <c r="Q29" s="196">
        <v>2.9</v>
      </c>
      <c r="R29" s="196">
        <v>3.86</v>
      </c>
      <c r="S29" s="196">
        <v>3.87</v>
      </c>
      <c r="T29" s="196">
        <v>0</v>
      </c>
      <c r="U29" s="196">
        <v>24.83</v>
      </c>
      <c r="V29" s="196">
        <v>0</v>
      </c>
      <c r="W29" s="196">
        <v>12.56</v>
      </c>
      <c r="X29" s="196">
        <v>28.02</v>
      </c>
      <c r="Y29" s="196">
        <v>0</v>
      </c>
      <c r="Z29">
        <v>0</v>
      </c>
      <c r="AA29" s="196">
        <v>0</v>
      </c>
      <c r="AB29" s="196">
        <v>4.22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75.06</v>
      </c>
      <c r="AQ29" s="196">
        <v>7.73</v>
      </c>
      <c r="AR29" s="196">
        <v>5.96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204.84</v>
      </c>
      <c r="M30" s="196">
        <v>27.28</v>
      </c>
      <c r="N30" s="196">
        <v>35.01</v>
      </c>
      <c r="O30" s="196">
        <v>0</v>
      </c>
      <c r="P30" s="196">
        <v>40.47</v>
      </c>
      <c r="Q30" s="196">
        <v>2.9</v>
      </c>
      <c r="R30" s="196">
        <v>3.86</v>
      </c>
      <c r="S30" s="196">
        <v>3.87</v>
      </c>
      <c r="T30" s="196">
        <v>0</v>
      </c>
      <c r="U30" s="196">
        <v>24.83</v>
      </c>
      <c r="V30" s="196">
        <v>0</v>
      </c>
      <c r="W30" s="196">
        <v>12.56</v>
      </c>
      <c r="X30" s="196">
        <v>28.02</v>
      </c>
      <c r="Y30" s="196">
        <v>0</v>
      </c>
      <c r="Z30">
        <v>0</v>
      </c>
      <c r="AA30" s="196">
        <v>0</v>
      </c>
      <c r="AB30" s="196">
        <v>4.22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75.06</v>
      </c>
      <c r="AQ30" s="196">
        <v>7.73</v>
      </c>
      <c r="AR30" s="196">
        <v>12.21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204.83</v>
      </c>
      <c r="M31" s="196">
        <v>27.28</v>
      </c>
      <c r="N31" s="196">
        <v>35.01</v>
      </c>
      <c r="O31" s="196">
        <v>0</v>
      </c>
      <c r="P31" s="196">
        <v>40.47</v>
      </c>
      <c r="Q31" s="196">
        <v>2.9</v>
      </c>
      <c r="R31" s="196">
        <v>3.86</v>
      </c>
      <c r="S31" s="196">
        <v>3.87</v>
      </c>
      <c r="T31" s="196">
        <v>0</v>
      </c>
      <c r="U31" s="196">
        <v>24.83</v>
      </c>
      <c r="V31" s="196">
        <v>0</v>
      </c>
      <c r="W31" s="196">
        <v>12.56</v>
      </c>
      <c r="X31" s="196">
        <v>28.02</v>
      </c>
      <c r="Y31" s="196">
        <v>0</v>
      </c>
      <c r="Z31">
        <v>0</v>
      </c>
      <c r="AA31" s="196">
        <v>0</v>
      </c>
      <c r="AB31" s="196">
        <v>4.22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75.06</v>
      </c>
      <c r="AQ31" s="196">
        <v>7.73</v>
      </c>
      <c r="AR31" s="196">
        <v>17.37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204.83</v>
      </c>
      <c r="M32" s="196">
        <v>27.28</v>
      </c>
      <c r="N32" s="196">
        <v>35.01</v>
      </c>
      <c r="O32" s="196">
        <v>0</v>
      </c>
      <c r="P32" s="196">
        <v>40.47</v>
      </c>
      <c r="Q32" s="196">
        <v>2.9</v>
      </c>
      <c r="R32" s="196">
        <v>3.86</v>
      </c>
      <c r="S32" s="196">
        <v>3.87</v>
      </c>
      <c r="T32" s="196">
        <v>0</v>
      </c>
      <c r="U32" s="196">
        <v>24.83</v>
      </c>
      <c r="V32" s="196">
        <v>0</v>
      </c>
      <c r="W32" s="196">
        <v>12.56</v>
      </c>
      <c r="X32" s="196">
        <v>28.02</v>
      </c>
      <c r="Y32" s="196">
        <v>0</v>
      </c>
      <c r="Z32">
        <v>0</v>
      </c>
      <c r="AA32" s="196">
        <v>0</v>
      </c>
      <c r="AB32" s="196">
        <v>4.22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75.06</v>
      </c>
      <c r="AQ32" s="196">
        <v>7.73</v>
      </c>
      <c r="AR32" s="196">
        <v>19.2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204.84</v>
      </c>
      <c r="M33" s="196">
        <v>27.28</v>
      </c>
      <c r="N33" s="196">
        <v>35.01</v>
      </c>
      <c r="O33" s="196">
        <v>0</v>
      </c>
      <c r="P33" s="196">
        <v>40.47</v>
      </c>
      <c r="Q33" s="196">
        <v>2.9</v>
      </c>
      <c r="R33" s="196">
        <v>3.86</v>
      </c>
      <c r="S33" s="196">
        <v>3.87</v>
      </c>
      <c r="T33" s="196">
        <v>0</v>
      </c>
      <c r="U33" s="196">
        <v>24.83</v>
      </c>
      <c r="V33" s="196">
        <v>0</v>
      </c>
      <c r="W33" s="196">
        <v>12.56</v>
      </c>
      <c r="X33" s="196">
        <v>28.02</v>
      </c>
      <c r="Y33" s="196">
        <v>0</v>
      </c>
      <c r="Z33">
        <v>0</v>
      </c>
      <c r="AA33" s="196">
        <v>0</v>
      </c>
      <c r="AB33" s="196">
        <v>4.84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58.71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73.89</v>
      </c>
      <c r="AQ33" s="196">
        <v>7.5</v>
      </c>
      <c r="AR33" s="196">
        <v>19.2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204.84</v>
      </c>
      <c r="M34" s="196">
        <v>27.28</v>
      </c>
      <c r="N34" s="196">
        <v>35.01</v>
      </c>
      <c r="O34" s="196">
        <v>0</v>
      </c>
      <c r="P34" s="196">
        <v>40.47</v>
      </c>
      <c r="Q34" s="196">
        <v>2.9</v>
      </c>
      <c r="R34" s="196">
        <v>12.57</v>
      </c>
      <c r="S34" s="196">
        <v>3.87</v>
      </c>
      <c r="T34" s="196">
        <v>0</v>
      </c>
      <c r="U34" s="196">
        <v>24.83</v>
      </c>
      <c r="V34" s="196">
        <v>5.38</v>
      </c>
      <c r="W34" s="196">
        <v>12.56</v>
      </c>
      <c r="X34" s="196">
        <v>28.02</v>
      </c>
      <c r="Y34" s="196">
        <v>0</v>
      </c>
      <c r="Z34">
        <v>0</v>
      </c>
      <c r="AA34" s="196">
        <v>0</v>
      </c>
      <c r="AB34" s="196">
        <v>4.84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58.71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73.89</v>
      </c>
      <c r="AQ34" s="196">
        <v>21.54</v>
      </c>
      <c r="AR34" s="196">
        <v>19.2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204.84</v>
      </c>
      <c r="M35" s="196">
        <v>27.28</v>
      </c>
      <c r="N35" s="196">
        <v>35.01</v>
      </c>
      <c r="O35" s="196">
        <v>0</v>
      </c>
      <c r="P35" s="196">
        <v>40.47</v>
      </c>
      <c r="Q35" s="196">
        <v>2.9</v>
      </c>
      <c r="R35" s="196">
        <v>3.86</v>
      </c>
      <c r="S35" s="196">
        <v>3.87</v>
      </c>
      <c r="T35" s="196">
        <v>0</v>
      </c>
      <c r="U35" s="196">
        <v>24.83</v>
      </c>
      <c r="V35" s="196">
        <v>0</v>
      </c>
      <c r="W35" s="196">
        <v>12.56</v>
      </c>
      <c r="X35" s="196">
        <v>28.02</v>
      </c>
      <c r="Y35" s="196">
        <v>0</v>
      </c>
      <c r="Z35">
        <v>0</v>
      </c>
      <c r="AA35" s="196">
        <v>0</v>
      </c>
      <c r="AB35" s="196">
        <v>4.84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58.71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75.06</v>
      </c>
      <c r="AQ35" s="196">
        <v>7.73</v>
      </c>
      <c r="AR35" s="196">
        <v>20.7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204.84</v>
      </c>
      <c r="M36" s="196">
        <v>27.28</v>
      </c>
      <c r="N36" s="196">
        <v>35.01</v>
      </c>
      <c r="O36" s="196">
        <v>0</v>
      </c>
      <c r="P36" s="196">
        <v>40.47</v>
      </c>
      <c r="Q36" s="196">
        <v>2.9</v>
      </c>
      <c r="R36" s="196">
        <v>3.86</v>
      </c>
      <c r="S36" s="196">
        <v>3.87</v>
      </c>
      <c r="T36" s="196">
        <v>0</v>
      </c>
      <c r="U36" s="196">
        <v>24.83</v>
      </c>
      <c r="V36" s="196">
        <v>0</v>
      </c>
      <c r="W36" s="196">
        <v>12.56</v>
      </c>
      <c r="X36" s="196">
        <v>28.02</v>
      </c>
      <c r="Y36" s="196">
        <v>0</v>
      </c>
      <c r="Z36">
        <v>0</v>
      </c>
      <c r="AA36" s="196">
        <v>0</v>
      </c>
      <c r="AB36" s="196">
        <v>4.84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58.71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39.67</v>
      </c>
      <c r="AQ36" s="196">
        <v>7.73</v>
      </c>
      <c r="AR36" s="196">
        <v>20.7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204.84</v>
      </c>
      <c r="M37" s="196">
        <v>27.28</v>
      </c>
      <c r="N37" s="196">
        <v>35.01</v>
      </c>
      <c r="O37" s="196">
        <v>0</v>
      </c>
      <c r="P37" s="196">
        <v>38.69</v>
      </c>
      <c r="Q37" s="196">
        <v>2.9</v>
      </c>
      <c r="R37" s="196">
        <v>3.86</v>
      </c>
      <c r="S37" s="196">
        <v>3.87</v>
      </c>
      <c r="T37" s="196">
        <v>0</v>
      </c>
      <c r="U37" s="196">
        <v>24.83</v>
      </c>
      <c r="V37" s="196">
        <v>0</v>
      </c>
      <c r="W37" s="196">
        <v>12.56</v>
      </c>
      <c r="X37" s="196">
        <v>28.02</v>
      </c>
      <c r="Y37" s="196">
        <v>0</v>
      </c>
      <c r="Z37">
        <v>0</v>
      </c>
      <c r="AA37" s="196">
        <v>0</v>
      </c>
      <c r="AB37" s="196">
        <v>4.84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58.71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19.32</v>
      </c>
      <c r="AQ37" s="196">
        <v>7.73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204.84</v>
      </c>
      <c r="M38" s="196">
        <v>27.28</v>
      </c>
      <c r="N38" s="196">
        <v>35.01</v>
      </c>
      <c r="O38" s="196">
        <v>0</v>
      </c>
      <c r="P38" s="196">
        <v>38.69</v>
      </c>
      <c r="Q38" s="196">
        <v>2.9</v>
      </c>
      <c r="R38" s="196">
        <v>3.86</v>
      </c>
      <c r="S38" s="196">
        <v>3.87</v>
      </c>
      <c r="T38" s="196">
        <v>0</v>
      </c>
      <c r="U38" s="196">
        <v>24.83</v>
      </c>
      <c r="V38" s="196">
        <v>0</v>
      </c>
      <c r="W38" s="196">
        <v>12.56</v>
      </c>
      <c r="X38" s="196">
        <v>28.02</v>
      </c>
      <c r="Y38" s="196">
        <v>0</v>
      </c>
      <c r="Z38">
        <v>0</v>
      </c>
      <c r="AA38" s="196">
        <v>0</v>
      </c>
      <c r="AB38" s="196">
        <v>5.47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58.71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19.32</v>
      </c>
      <c r="AQ38" s="196">
        <v>7.73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204.84</v>
      </c>
      <c r="M39" s="196">
        <v>27.28</v>
      </c>
      <c r="N39" s="196">
        <v>35.01</v>
      </c>
      <c r="O39" s="196">
        <v>0</v>
      </c>
      <c r="P39" s="196">
        <v>38.69</v>
      </c>
      <c r="Q39" s="196">
        <v>2.9</v>
      </c>
      <c r="R39" s="196">
        <v>3.86</v>
      </c>
      <c r="S39" s="196">
        <v>3.87</v>
      </c>
      <c r="T39" s="196">
        <v>0</v>
      </c>
      <c r="U39" s="196">
        <v>24.83</v>
      </c>
      <c r="V39" s="196">
        <v>0</v>
      </c>
      <c r="W39" s="196">
        <v>12.56</v>
      </c>
      <c r="X39" s="196">
        <v>28.02</v>
      </c>
      <c r="Y39" s="196">
        <v>0</v>
      </c>
      <c r="Z39">
        <v>0</v>
      </c>
      <c r="AA39" s="196">
        <v>0</v>
      </c>
      <c r="AB39" s="196">
        <v>5.47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58.71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57.97</v>
      </c>
      <c r="AQ39" s="196">
        <v>7.73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204.84</v>
      </c>
      <c r="M40" s="196">
        <v>27.28</v>
      </c>
      <c r="N40" s="196">
        <v>35.01</v>
      </c>
      <c r="O40" s="196">
        <v>0</v>
      </c>
      <c r="P40" s="196">
        <v>38.69</v>
      </c>
      <c r="Q40" s="196">
        <v>2.9</v>
      </c>
      <c r="R40" s="196">
        <v>3.86</v>
      </c>
      <c r="S40" s="196">
        <v>3.87</v>
      </c>
      <c r="T40" s="196">
        <v>0</v>
      </c>
      <c r="U40" s="196">
        <v>24.83</v>
      </c>
      <c r="V40" s="196">
        <v>0</v>
      </c>
      <c r="W40" s="196">
        <v>12.56</v>
      </c>
      <c r="X40" s="196">
        <v>28.02</v>
      </c>
      <c r="Y40" s="196">
        <v>0</v>
      </c>
      <c r="Z40">
        <v>0</v>
      </c>
      <c r="AA40" s="196">
        <v>0</v>
      </c>
      <c r="AB40" s="196">
        <v>5.47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58.71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19.32</v>
      </c>
      <c r="AQ40" s="196">
        <v>7.73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204.84</v>
      </c>
      <c r="M41" s="196">
        <v>27.28</v>
      </c>
      <c r="N41" s="196">
        <v>35.01</v>
      </c>
      <c r="O41" s="196">
        <v>0</v>
      </c>
      <c r="P41" s="196">
        <v>38.69</v>
      </c>
      <c r="Q41" s="196">
        <v>2.9</v>
      </c>
      <c r="R41" s="196">
        <v>3.86</v>
      </c>
      <c r="S41" s="196">
        <v>3.87</v>
      </c>
      <c r="T41" s="196">
        <v>0</v>
      </c>
      <c r="U41" s="196">
        <v>24.83</v>
      </c>
      <c r="V41" s="196">
        <v>0</v>
      </c>
      <c r="W41" s="196">
        <v>12.56</v>
      </c>
      <c r="X41" s="196">
        <v>28.02</v>
      </c>
      <c r="Y41" s="196">
        <v>0</v>
      </c>
      <c r="Z41">
        <v>0</v>
      </c>
      <c r="AA41" s="196">
        <v>0</v>
      </c>
      <c r="AB41" s="196">
        <v>5.47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58.71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19.45</v>
      </c>
      <c r="AQ41" s="196">
        <v>7.78</v>
      </c>
      <c r="AR41" s="196">
        <v>23.2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204.84</v>
      </c>
      <c r="M42" s="196">
        <v>27.28</v>
      </c>
      <c r="N42" s="196">
        <v>35.01</v>
      </c>
      <c r="O42" s="196">
        <v>0</v>
      </c>
      <c r="P42" s="196">
        <v>38.69</v>
      </c>
      <c r="Q42" s="196">
        <v>2.9</v>
      </c>
      <c r="R42" s="196">
        <v>3.86</v>
      </c>
      <c r="S42" s="196">
        <v>3.87</v>
      </c>
      <c r="T42" s="196">
        <v>0</v>
      </c>
      <c r="U42" s="196">
        <v>24.83</v>
      </c>
      <c r="V42" s="196">
        <v>0</v>
      </c>
      <c r="W42" s="196">
        <v>12.56</v>
      </c>
      <c r="X42" s="196">
        <v>28.02</v>
      </c>
      <c r="Y42" s="196">
        <v>0</v>
      </c>
      <c r="Z42">
        <v>0</v>
      </c>
      <c r="AA42" s="196">
        <v>0</v>
      </c>
      <c r="AB42" s="196">
        <v>8.9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58.71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19.45</v>
      </c>
      <c r="AQ42" s="196">
        <v>7.78</v>
      </c>
      <c r="AR42" s="196">
        <v>23.2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204.84</v>
      </c>
      <c r="M43" s="196">
        <v>27.28</v>
      </c>
      <c r="N43" s="196">
        <v>35.01</v>
      </c>
      <c r="O43" s="196">
        <v>0</v>
      </c>
      <c r="P43" s="196">
        <v>38.69</v>
      </c>
      <c r="Q43" s="196">
        <v>2.9</v>
      </c>
      <c r="R43" s="196">
        <v>3.86</v>
      </c>
      <c r="S43" s="196">
        <v>3.87</v>
      </c>
      <c r="T43" s="196">
        <v>0</v>
      </c>
      <c r="U43" s="196">
        <v>24.83</v>
      </c>
      <c r="V43" s="196">
        <v>0</v>
      </c>
      <c r="W43" s="196">
        <v>12.56</v>
      </c>
      <c r="X43" s="196">
        <v>28.02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58.71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19.32</v>
      </c>
      <c r="AQ43" s="196">
        <v>7.73</v>
      </c>
      <c r="AR43" s="196">
        <v>23.2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204.84</v>
      </c>
      <c r="M44" s="196">
        <v>27.28</v>
      </c>
      <c r="N44" s="196">
        <v>35.01</v>
      </c>
      <c r="O44" s="196">
        <v>0</v>
      </c>
      <c r="P44" s="196">
        <v>38.69</v>
      </c>
      <c r="Q44" s="196">
        <v>2.9</v>
      </c>
      <c r="R44" s="196">
        <v>3.86</v>
      </c>
      <c r="S44" s="196">
        <v>3.87</v>
      </c>
      <c r="T44" s="196">
        <v>0</v>
      </c>
      <c r="U44" s="196">
        <v>24.83</v>
      </c>
      <c r="V44" s="196">
        <v>0</v>
      </c>
      <c r="W44" s="196">
        <v>12.56</v>
      </c>
      <c r="X44" s="196">
        <v>28.02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58.71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19.32</v>
      </c>
      <c r="AQ44" s="196">
        <v>7.73</v>
      </c>
      <c r="AR44" s="196">
        <v>23.2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204.84</v>
      </c>
      <c r="M45" s="196">
        <v>27.28</v>
      </c>
      <c r="N45" s="196">
        <v>35.01</v>
      </c>
      <c r="O45" s="196">
        <v>0</v>
      </c>
      <c r="P45" s="196">
        <v>38.69</v>
      </c>
      <c r="Q45" s="196">
        <v>2.9</v>
      </c>
      <c r="R45" s="196">
        <v>3.86</v>
      </c>
      <c r="S45" s="196">
        <v>3.87</v>
      </c>
      <c r="T45" s="196">
        <v>0</v>
      </c>
      <c r="U45" s="196">
        <v>24.83</v>
      </c>
      <c r="V45" s="196">
        <v>0</v>
      </c>
      <c r="W45" s="196">
        <v>12.56</v>
      </c>
      <c r="X45" s="196">
        <v>28.02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58.71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19.32</v>
      </c>
      <c r="AQ45" s="196">
        <v>7.73</v>
      </c>
      <c r="AR45" s="196">
        <v>23.2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204.84</v>
      </c>
      <c r="M46" s="196">
        <v>27.28</v>
      </c>
      <c r="N46" s="196">
        <v>35.01</v>
      </c>
      <c r="O46" s="196">
        <v>0</v>
      </c>
      <c r="P46" s="196">
        <v>38.69</v>
      </c>
      <c r="Q46" s="196">
        <v>2.9</v>
      </c>
      <c r="R46" s="196">
        <v>0</v>
      </c>
      <c r="S46" s="196">
        <v>3.87</v>
      </c>
      <c r="T46" s="196">
        <v>0</v>
      </c>
      <c r="U46" s="196">
        <v>24.83</v>
      </c>
      <c r="V46" s="196">
        <v>0</v>
      </c>
      <c r="W46" s="196">
        <v>12.56</v>
      </c>
      <c r="X46" s="196">
        <v>28.02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58.71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19.32</v>
      </c>
      <c r="AQ46" s="196">
        <v>7.73</v>
      </c>
      <c r="AR46" s="196">
        <v>23.2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204.84</v>
      </c>
      <c r="M47" s="196">
        <v>27.28</v>
      </c>
      <c r="N47" s="196">
        <v>35.01</v>
      </c>
      <c r="O47" s="196">
        <v>0</v>
      </c>
      <c r="P47" s="196">
        <v>38.69</v>
      </c>
      <c r="Q47" s="196">
        <v>2.9</v>
      </c>
      <c r="R47" s="196">
        <v>0</v>
      </c>
      <c r="S47" s="196">
        <v>3.87</v>
      </c>
      <c r="T47" s="196">
        <v>0</v>
      </c>
      <c r="U47" s="196">
        <v>24.83</v>
      </c>
      <c r="V47" s="196">
        <v>0</v>
      </c>
      <c r="W47" s="196">
        <v>12.56</v>
      </c>
      <c r="X47" s="196">
        <v>28.02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58.71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19.32</v>
      </c>
      <c r="AQ47" s="196">
        <v>7.73</v>
      </c>
      <c r="AR47" s="196">
        <v>23.2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2.72</v>
      </c>
      <c r="L48" s="196">
        <v>204.84</v>
      </c>
      <c r="M48" s="196">
        <v>27.28</v>
      </c>
      <c r="N48" s="196">
        <v>35.01</v>
      </c>
      <c r="O48" s="196">
        <v>0</v>
      </c>
      <c r="P48" s="196">
        <v>38.69</v>
      </c>
      <c r="Q48" s="196">
        <v>2.9</v>
      </c>
      <c r="R48" s="196">
        <v>0</v>
      </c>
      <c r="S48" s="196">
        <v>3.87</v>
      </c>
      <c r="T48" s="196">
        <v>0</v>
      </c>
      <c r="U48" s="196">
        <v>24.83</v>
      </c>
      <c r="V48" s="196">
        <v>0</v>
      </c>
      <c r="W48" s="196">
        <v>12.56</v>
      </c>
      <c r="X48" s="196">
        <v>28.02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58.71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19.32</v>
      </c>
      <c r="AQ48" s="196">
        <v>7.73</v>
      </c>
      <c r="AR48" s="196">
        <v>23.2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204.84</v>
      </c>
      <c r="M49" s="196">
        <v>27.28</v>
      </c>
      <c r="N49" s="196">
        <v>35.01</v>
      </c>
      <c r="O49" s="196">
        <v>0</v>
      </c>
      <c r="P49" s="196">
        <v>38.69</v>
      </c>
      <c r="Q49" s="196">
        <v>2.9</v>
      </c>
      <c r="R49" s="196">
        <v>0</v>
      </c>
      <c r="S49" s="196">
        <v>3.87</v>
      </c>
      <c r="T49" s="196">
        <v>0</v>
      </c>
      <c r="U49" s="196">
        <v>24.83</v>
      </c>
      <c r="V49" s="196">
        <v>0</v>
      </c>
      <c r="W49" s="196">
        <v>12.56</v>
      </c>
      <c r="X49" s="196">
        <v>28.02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58.71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19.32</v>
      </c>
      <c r="AQ49" s="196">
        <v>7.73</v>
      </c>
      <c r="AR49" s="196">
        <v>23.2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204.84</v>
      </c>
      <c r="M50" s="196">
        <v>27.28</v>
      </c>
      <c r="N50" s="196">
        <v>35.01</v>
      </c>
      <c r="O50" s="196">
        <v>0</v>
      </c>
      <c r="P50" s="196">
        <v>38.69</v>
      </c>
      <c r="Q50" s="196">
        <v>2.9</v>
      </c>
      <c r="R50" s="196">
        <v>0</v>
      </c>
      <c r="S50" s="196">
        <v>3.87</v>
      </c>
      <c r="T50" s="196">
        <v>0</v>
      </c>
      <c r="U50" s="196">
        <v>24.83</v>
      </c>
      <c r="V50" s="196">
        <v>0</v>
      </c>
      <c r="W50" s="196">
        <v>4.83</v>
      </c>
      <c r="X50" s="196">
        <v>14.49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58.71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19.32</v>
      </c>
      <c r="AQ50" s="196">
        <v>7.73</v>
      </c>
      <c r="AR50" s="196">
        <v>23.2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204.84</v>
      </c>
      <c r="M51" s="196">
        <v>27.28</v>
      </c>
      <c r="N51" s="196">
        <v>35.01</v>
      </c>
      <c r="O51" s="196">
        <v>0</v>
      </c>
      <c r="P51" s="196">
        <v>38.69</v>
      </c>
      <c r="Q51" s="196">
        <v>2.9</v>
      </c>
      <c r="R51" s="196">
        <v>0</v>
      </c>
      <c r="S51" s="196">
        <v>3.87</v>
      </c>
      <c r="T51" s="196">
        <v>0</v>
      </c>
      <c r="U51" s="196">
        <v>24.83</v>
      </c>
      <c r="V51" s="196">
        <v>0</v>
      </c>
      <c r="W51" s="196">
        <v>4.83</v>
      </c>
      <c r="X51" s="196">
        <v>14.49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58.71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19.32</v>
      </c>
      <c r="AQ51" s="196">
        <v>7.73</v>
      </c>
      <c r="AR51" s="196">
        <v>23.2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204.84</v>
      </c>
      <c r="M52" s="196">
        <v>27.28</v>
      </c>
      <c r="N52" s="196">
        <v>35.01</v>
      </c>
      <c r="O52" s="196">
        <v>0</v>
      </c>
      <c r="P52" s="196">
        <v>38.69</v>
      </c>
      <c r="Q52" s="196">
        <v>2.9</v>
      </c>
      <c r="R52" s="196">
        <v>0</v>
      </c>
      <c r="S52" s="196">
        <v>3.87</v>
      </c>
      <c r="T52" s="196">
        <v>0</v>
      </c>
      <c r="U52" s="196">
        <v>24.83</v>
      </c>
      <c r="V52" s="196">
        <v>0</v>
      </c>
      <c r="W52" s="196">
        <v>4.83</v>
      </c>
      <c r="X52" s="196">
        <v>14.49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58.71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19.32</v>
      </c>
      <c r="AQ52" s="196">
        <v>7.73</v>
      </c>
      <c r="AR52" s="196">
        <v>23.2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204.84</v>
      </c>
      <c r="M53" s="196">
        <v>27.28</v>
      </c>
      <c r="N53" s="196">
        <v>35.01</v>
      </c>
      <c r="O53" s="196">
        <v>0</v>
      </c>
      <c r="P53" s="196">
        <v>38.69</v>
      </c>
      <c r="Q53" s="196">
        <v>2.9</v>
      </c>
      <c r="R53" s="196">
        <v>0</v>
      </c>
      <c r="S53" s="196">
        <v>3.87</v>
      </c>
      <c r="T53" s="196">
        <v>0</v>
      </c>
      <c r="U53" s="196">
        <v>24.83</v>
      </c>
      <c r="V53" s="196">
        <v>0</v>
      </c>
      <c r="W53" s="196">
        <v>4.83</v>
      </c>
      <c r="X53" s="196">
        <v>14.49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19.54</v>
      </c>
      <c r="AQ53" s="196">
        <v>7.78</v>
      </c>
      <c r="AR53" s="196">
        <v>23.2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204.84</v>
      </c>
      <c r="M54" s="196">
        <v>27.28</v>
      </c>
      <c r="N54" s="196">
        <v>35.01</v>
      </c>
      <c r="O54" s="196">
        <v>0</v>
      </c>
      <c r="P54" s="196">
        <v>38.69</v>
      </c>
      <c r="Q54" s="196">
        <v>2.9</v>
      </c>
      <c r="R54" s="196">
        <v>0</v>
      </c>
      <c r="S54" s="196">
        <v>3.87</v>
      </c>
      <c r="T54" s="196">
        <v>0</v>
      </c>
      <c r="U54" s="196">
        <v>24.83</v>
      </c>
      <c r="V54" s="196">
        <v>0</v>
      </c>
      <c r="W54" s="196">
        <v>4.83</v>
      </c>
      <c r="X54" s="196">
        <v>14.49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19.54</v>
      </c>
      <c r="AQ54" s="196">
        <v>7.78</v>
      </c>
      <c r="AR54" s="196">
        <v>23.2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204.84</v>
      </c>
      <c r="M55" s="196">
        <v>27.28</v>
      </c>
      <c r="N55" s="196">
        <v>35.01</v>
      </c>
      <c r="O55" s="196">
        <v>0</v>
      </c>
      <c r="P55" s="196">
        <v>38.69</v>
      </c>
      <c r="Q55" s="196">
        <v>2.9</v>
      </c>
      <c r="R55" s="196">
        <v>0</v>
      </c>
      <c r="S55" s="196">
        <v>3.87</v>
      </c>
      <c r="T55" s="196">
        <v>0</v>
      </c>
      <c r="U55" s="196">
        <v>24.83</v>
      </c>
      <c r="V55" s="196">
        <v>0</v>
      </c>
      <c r="W55" s="196">
        <v>4.8899999999999997</v>
      </c>
      <c r="X55" s="196">
        <v>14.49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19.32</v>
      </c>
      <c r="AQ55" s="196">
        <v>7.73</v>
      </c>
      <c r="AR55" s="196">
        <v>23.2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204.84</v>
      </c>
      <c r="M56" s="196">
        <v>27.28</v>
      </c>
      <c r="N56" s="196">
        <v>35.01</v>
      </c>
      <c r="O56" s="196">
        <v>0</v>
      </c>
      <c r="P56" s="196">
        <v>38.69</v>
      </c>
      <c r="Q56" s="196">
        <v>2.9</v>
      </c>
      <c r="R56" s="196">
        <v>0</v>
      </c>
      <c r="S56" s="196">
        <v>3.87</v>
      </c>
      <c r="T56" s="196">
        <v>0</v>
      </c>
      <c r="U56" s="196">
        <v>24.83</v>
      </c>
      <c r="V56" s="196">
        <v>0</v>
      </c>
      <c r="W56" s="196">
        <v>4.83</v>
      </c>
      <c r="X56" s="196">
        <v>14.49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19.32</v>
      </c>
      <c r="AQ56" s="196">
        <v>7.73</v>
      </c>
      <c r="AR56" s="196">
        <v>23.2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204.84</v>
      </c>
      <c r="M57" s="196">
        <v>27.28</v>
      </c>
      <c r="N57" s="196">
        <v>35.01</v>
      </c>
      <c r="O57" s="196">
        <v>0</v>
      </c>
      <c r="P57" s="196">
        <v>38.69</v>
      </c>
      <c r="Q57" s="196">
        <v>2.9</v>
      </c>
      <c r="R57" s="196">
        <v>0</v>
      </c>
      <c r="S57" s="196">
        <v>3.87</v>
      </c>
      <c r="T57" s="196">
        <v>0</v>
      </c>
      <c r="U57" s="196">
        <v>24.83</v>
      </c>
      <c r="V57" s="196">
        <v>0</v>
      </c>
      <c r="W57" s="196">
        <v>4.83</v>
      </c>
      <c r="X57" s="196">
        <v>14.49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19.32</v>
      </c>
      <c r="AQ57" s="196">
        <v>7.73</v>
      </c>
      <c r="AR57" s="196">
        <v>24.2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204.84</v>
      </c>
      <c r="M58" s="196">
        <v>27.28</v>
      </c>
      <c r="N58" s="196">
        <v>35.01</v>
      </c>
      <c r="O58" s="196">
        <v>0</v>
      </c>
      <c r="P58" s="196">
        <v>38.69</v>
      </c>
      <c r="Q58" s="196">
        <v>2.9</v>
      </c>
      <c r="R58" s="196">
        <v>0</v>
      </c>
      <c r="S58" s="196">
        <v>3.87</v>
      </c>
      <c r="T58" s="196">
        <v>0</v>
      </c>
      <c r="U58" s="196">
        <v>24.83</v>
      </c>
      <c r="V58" s="196">
        <v>0</v>
      </c>
      <c r="W58" s="196">
        <v>4.83</v>
      </c>
      <c r="X58" s="196">
        <v>14.49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19.32</v>
      </c>
      <c r="AQ58" s="196">
        <v>7.73</v>
      </c>
      <c r="AR58" s="196">
        <v>24.2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204.84</v>
      </c>
      <c r="M59" s="196">
        <v>27.28</v>
      </c>
      <c r="N59" s="196">
        <v>35.01</v>
      </c>
      <c r="O59" s="196">
        <v>0</v>
      </c>
      <c r="P59" s="196">
        <v>38.69</v>
      </c>
      <c r="Q59" s="196">
        <v>2.9</v>
      </c>
      <c r="R59" s="196">
        <v>0</v>
      </c>
      <c r="S59" s="196">
        <v>3.87</v>
      </c>
      <c r="T59" s="196">
        <v>0</v>
      </c>
      <c r="U59" s="196">
        <v>24.83</v>
      </c>
      <c r="V59" s="196">
        <v>0</v>
      </c>
      <c r="W59" s="196">
        <v>4.83</v>
      </c>
      <c r="X59" s="196">
        <v>14.49</v>
      </c>
      <c r="Y59" s="196">
        <v>0</v>
      </c>
      <c r="Z59">
        <v>0</v>
      </c>
      <c r="AA59" s="196">
        <v>0</v>
      </c>
      <c r="AB59" s="196">
        <v>7.34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19.32</v>
      </c>
      <c r="AQ59" s="196">
        <v>7.73</v>
      </c>
      <c r="AR59" s="196">
        <v>24.2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204.84</v>
      </c>
      <c r="M60" s="196">
        <v>27.28</v>
      </c>
      <c r="N60" s="196">
        <v>35.01</v>
      </c>
      <c r="O60" s="196">
        <v>0</v>
      </c>
      <c r="P60" s="196">
        <v>38.69</v>
      </c>
      <c r="Q60" s="196">
        <v>2.9</v>
      </c>
      <c r="R60" s="196">
        <v>0</v>
      </c>
      <c r="S60" s="196">
        <v>3.87</v>
      </c>
      <c r="T60" s="196">
        <v>0</v>
      </c>
      <c r="U60" s="196">
        <v>24.83</v>
      </c>
      <c r="V60" s="196">
        <v>0</v>
      </c>
      <c r="W60" s="196">
        <v>4.83</v>
      </c>
      <c r="X60" s="196">
        <v>14.49</v>
      </c>
      <c r="Y60" s="196">
        <v>0</v>
      </c>
      <c r="Z60">
        <v>0</v>
      </c>
      <c r="AA60" s="196">
        <v>0</v>
      </c>
      <c r="AB60" s="196">
        <v>7.96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19.32</v>
      </c>
      <c r="AQ60" s="196">
        <v>7.73</v>
      </c>
      <c r="AR60" s="196">
        <v>24.2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204.84</v>
      </c>
      <c r="M61" s="196">
        <v>27.28</v>
      </c>
      <c r="N61" s="196">
        <v>35.01</v>
      </c>
      <c r="O61" s="196">
        <v>0</v>
      </c>
      <c r="P61" s="196">
        <v>38.69</v>
      </c>
      <c r="Q61" s="196">
        <v>2.9</v>
      </c>
      <c r="R61" s="196">
        <v>0</v>
      </c>
      <c r="S61" s="196">
        <v>3.87</v>
      </c>
      <c r="T61" s="196">
        <v>0</v>
      </c>
      <c r="U61" s="196">
        <v>24.83</v>
      </c>
      <c r="V61" s="196">
        <v>0</v>
      </c>
      <c r="W61" s="196">
        <v>4.83</v>
      </c>
      <c r="X61" s="196">
        <v>14.49</v>
      </c>
      <c r="Y61" s="196">
        <v>0</v>
      </c>
      <c r="Z61">
        <v>0</v>
      </c>
      <c r="AA61" s="196">
        <v>0</v>
      </c>
      <c r="AB61" s="196">
        <v>7.96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19.32</v>
      </c>
      <c r="AQ61" s="196">
        <v>7.73</v>
      </c>
      <c r="AR61" s="196">
        <v>24.2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204.84</v>
      </c>
      <c r="M62" s="196">
        <v>27.28</v>
      </c>
      <c r="N62" s="196">
        <v>35.01</v>
      </c>
      <c r="O62" s="196">
        <v>0</v>
      </c>
      <c r="P62" s="196">
        <v>38.69</v>
      </c>
      <c r="Q62" s="196">
        <v>2.9</v>
      </c>
      <c r="R62" s="196">
        <v>0</v>
      </c>
      <c r="S62" s="196">
        <v>3.87</v>
      </c>
      <c r="T62" s="196">
        <v>0</v>
      </c>
      <c r="U62" s="196">
        <v>24.83</v>
      </c>
      <c r="V62" s="196">
        <v>0</v>
      </c>
      <c r="W62" s="196">
        <v>4.83</v>
      </c>
      <c r="X62" s="196">
        <v>14.49</v>
      </c>
      <c r="Y62" s="196">
        <v>0</v>
      </c>
      <c r="Z62">
        <v>0</v>
      </c>
      <c r="AA62" s="196">
        <v>0</v>
      </c>
      <c r="AB62" s="196">
        <v>7.96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19.32</v>
      </c>
      <c r="AQ62" s="196">
        <v>7.73</v>
      </c>
      <c r="AR62" s="196">
        <v>24.2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204.84</v>
      </c>
      <c r="M63" s="196">
        <v>27.28</v>
      </c>
      <c r="N63" s="196">
        <v>35.01</v>
      </c>
      <c r="O63" s="196">
        <v>0</v>
      </c>
      <c r="P63" s="196">
        <v>38.69</v>
      </c>
      <c r="Q63" s="196">
        <v>2.9</v>
      </c>
      <c r="R63" s="196">
        <v>0</v>
      </c>
      <c r="S63" s="196">
        <v>3.87</v>
      </c>
      <c r="T63" s="196">
        <v>0</v>
      </c>
      <c r="U63" s="196">
        <v>24.83</v>
      </c>
      <c r="V63" s="196">
        <v>0</v>
      </c>
      <c r="W63" s="196">
        <v>4.83</v>
      </c>
      <c r="X63" s="196">
        <v>14.49</v>
      </c>
      <c r="Y63" s="196">
        <v>0</v>
      </c>
      <c r="Z63">
        <v>0</v>
      </c>
      <c r="AA63" s="196">
        <v>0</v>
      </c>
      <c r="AB63" s="196">
        <v>7.96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19.32</v>
      </c>
      <c r="AQ63" s="196">
        <v>7.73</v>
      </c>
      <c r="AR63" s="196">
        <v>24.2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204.84</v>
      </c>
      <c r="M64" s="196">
        <v>27.28</v>
      </c>
      <c r="N64" s="196">
        <v>35.01</v>
      </c>
      <c r="O64" s="196">
        <v>0</v>
      </c>
      <c r="P64" s="196">
        <v>38.69</v>
      </c>
      <c r="Q64" s="196">
        <v>2.9</v>
      </c>
      <c r="R64" s="196">
        <v>0</v>
      </c>
      <c r="S64" s="196">
        <v>3.87</v>
      </c>
      <c r="T64" s="196">
        <v>0</v>
      </c>
      <c r="U64" s="196">
        <v>24.83</v>
      </c>
      <c r="V64" s="196">
        <v>0</v>
      </c>
      <c r="W64" s="196">
        <v>4.83</v>
      </c>
      <c r="X64" s="196">
        <v>14.49</v>
      </c>
      <c r="Y64" s="196">
        <v>0</v>
      </c>
      <c r="Z64">
        <v>0</v>
      </c>
      <c r="AA64" s="196">
        <v>0</v>
      </c>
      <c r="AB64" s="196">
        <v>7.96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19.32</v>
      </c>
      <c r="AQ64" s="196">
        <v>7.73</v>
      </c>
      <c r="AR64" s="196">
        <v>24.2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4.5199999999999996</v>
      </c>
      <c r="L65" s="196">
        <v>204.84</v>
      </c>
      <c r="M65" s="196">
        <v>27.28</v>
      </c>
      <c r="N65" s="196">
        <v>35.01</v>
      </c>
      <c r="O65" s="196">
        <v>0</v>
      </c>
      <c r="P65" s="196">
        <v>38.69</v>
      </c>
      <c r="Q65" s="196">
        <v>2.9</v>
      </c>
      <c r="R65" s="196">
        <v>12.56</v>
      </c>
      <c r="S65" s="196">
        <v>3.87</v>
      </c>
      <c r="T65" s="196">
        <v>0</v>
      </c>
      <c r="U65" s="196">
        <v>24.83</v>
      </c>
      <c r="V65" s="196">
        <v>5.38</v>
      </c>
      <c r="W65" s="196">
        <v>12.56</v>
      </c>
      <c r="X65" s="196">
        <v>26.45</v>
      </c>
      <c r="Y65" s="196">
        <v>0</v>
      </c>
      <c r="Z65">
        <v>0</v>
      </c>
      <c r="AA65" s="196">
        <v>0</v>
      </c>
      <c r="AB65" s="196">
        <v>7.96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72.930000000000007</v>
      </c>
      <c r="AQ65" s="196">
        <v>22.74</v>
      </c>
      <c r="AR65" s="196">
        <v>24.2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4.5199999999999996</v>
      </c>
      <c r="L66" s="196">
        <v>204.84</v>
      </c>
      <c r="M66" s="196">
        <v>27.28</v>
      </c>
      <c r="N66" s="196">
        <v>35.01</v>
      </c>
      <c r="O66" s="196">
        <v>0</v>
      </c>
      <c r="P66" s="196">
        <v>38.69</v>
      </c>
      <c r="Q66" s="196">
        <v>2.9</v>
      </c>
      <c r="R66" s="196">
        <v>12.56</v>
      </c>
      <c r="S66" s="196">
        <v>3.87</v>
      </c>
      <c r="T66" s="196">
        <v>0</v>
      </c>
      <c r="U66" s="196">
        <v>24.83</v>
      </c>
      <c r="V66" s="196">
        <v>5.38</v>
      </c>
      <c r="W66" s="196">
        <v>12.56</v>
      </c>
      <c r="X66" s="196">
        <v>28.02</v>
      </c>
      <c r="Y66" s="196">
        <v>0</v>
      </c>
      <c r="Z66">
        <v>0</v>
      </c>
      <c r="AA66" s="196">
        <v>0</v>
      </c>
      <c r="AB66" s="196">
        <v>7.96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75.06</v>
      </c>
      <c r="AQ66" s="196">
        <v>22.74</v>
      </c>
      <c r="AR66" s="196">
        <v>24.2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4.25</v>
      </c>
      <c r="L67" s="196">
        <v>204.84</v>
      </c>
      <c r="M67" s="196">
        <v>27.28</v>
      </c>
      <c r="N67" s="196">
        <v>35.01</v>
      </c>
      <c r="O67" s="196">
        <v>0</v>
      </c>
      <c r="P67" s="196">
        <v>38.69</v>
      </c>
      <c r="Q67" s="196">
        <v>2.9</v>
      </c>
      <c r="R67" s="196">
        <v>12.56</v>
      </c>
      <c r="S67" s="196">
        <v>3.87</v>
      </c>
      <c r="T67" s="196">
        <v>0</v>
      </c>
      <c r="U67" s="196">
        <v>24.83</v>
      </c>
      <c r="V67" s="196">
        <v>5.38</v>
      </c>
      <c r="W67" s="196">
        <v>12.56</v>
      </c>
      <c r="X67" s="196">
        <v>28.02</v>
      </c>
      <c r="Y67" s="196">
        <v>0</v>
      </c>
      <c r="Z67">
        <v>0</v>
      </c>
      <c r="AA67" s="196">
        <v>0</v>
      </c>
      <c r="AB67" s="196">
        <v>7.96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58.53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75.06</v>
      </c>
      <c r="AQ67" s="196">
        <v>22.74</v>
      </c>
      <c r="AR67" s="196">
        <v>24.2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4.5199999999999996</v>
      </c>
      <c r="L68" s="196">
        <v>270.54000000000002</v>
      </c>
      <c r="M68" s="196">
        <v>27.28</v>
      </c>
      <c r="N68" s="196">
        <v>35.01</v>
      </c>
      <c r="O68" s="196">
        <v>0</v>
      </c>
      <c r="P68" s="196">
        <v>38.69</v>
      </c>
      <c r="Q68" s="196">
        <v>2.9</v>
      </c>
      <c r="R68" s="196">
        <v>12.57</v>
      </c>
      <c r="S68" s="196">
        <v>3.87</v>
      </c>
      <c r="T68" s="196">
        <v>0</v>
      </c>
      <c r="U68" s="196">
        <v>24.83</v>
      </c>
      <c r="V68" s="196">
        <v>5.38</v>
      </c>
      <c r="W68" s="196">
        <v>12.56</v>
      </c>
      <c r="X68" s="196">
        <v>28.02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58.53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75.06</v>
      </c>
      <c r="AQ68" s="196">
        <v>22.74</v>
      </c>
      <c r="AR68" s="196">
        <v>23.61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4.5199999999999996</v>
      </c>
      <c r="L69" s="196">
        <v>338.17</v>
      </c>
      <c r="M69" s="196">
        <v>27.28</v>
      </c>
      <c r="N69" s="196">
        <v>35.01</v>
      </c>
      <c r="O69" s="196">
        <v>0</v>
      </c>
      <c r="P69" s="196">
        <v>38.69</v>
      </c>
      <c r="Q69" s="196">
        <v>2.27</v>
      </c>
      <c r="R69" s="196">
        <v>12.57</v>
      </c>
      <c r="S69" s="196">
        <v>5.77</v>
      </c>
      <c r="T69" s="196">
        <v>0</v>
      </c>
      <c r="U69" s="196">
        <v>24.83</v>
      </c>
      <c r="V69" s="196">
        <v>5.38</v>
      </c>
      <c r="W69" s="196">
        <v>12.56</v>
      </c>
      <c r="X69" s="196">
        <v>28.02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58.53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75.06</v>
      </c>
      <c r="AQ69" s="196">
        <v>22.74</v>
      </c>
      <c r="AR69" s="196">
        <v>15.13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4.5199999999999996</v>
      </c>
      <c r="L70" s="196">
        <v>369.09</v>
      </c>
      <c r="M70" s="196">
        <v>27.28</v>
      </c>
      <c r="N70" s="196">
        <v>35.01</v>
      </c>
      <c r="O70" s="196">
        <v>0</v>
      </c>
      <c r="P70" s="196">
        <v>38.69</v>
      </c>
      <c r="Q70" s="196">
        <v>2.9</v>
      </c>
      <c r="R70" s="196">
        <v>12.57</v>
      </c>
      <c r="S70" s="196">
        <v>7.83</v>
      </c>
      <c r="T70" s="196">
        <v>0</v>
      </c>
      <c r="U70" s="196">
        <v>24.83</v>
      </c>
      <c r="V70" s="196">
        <v>5.38</v>
      </c>
      <c r="W70" s="196">
        <v>12.56</v>
      </c>
      <c r="X70" s="196">
        <v>28.02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58.53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75.06</v>
      </c>
      <c r="AQ70" s="196">
        <v>22.74</v>
      </c>
      <c r="AR70" s="196">
        <v>7.73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4.5199999999999996</v>
      </c>
      <c r="L71" s="196">
        <v>369.09</v>
      </c>
      <c r="M71" s="196">
        <v>27.28</v>
      </c>
      <c r="N71" s="196">
        <v>35.01</v>
      </c>
      <c r="O71" s="196">
        <v>0</v>
      </c>
      <c r="P71" s="196">
        <v>38.69</v>
      </c>
      <c r="Q71" s="196">
        <v>3</v>
      </c>
      <c r="R71" s="196">
        <v>12.57</v>
      </c>
      <c r="S71" s="196">
        <v>7.82</v>
      </c>
      <c r="T71" s="196">
        <v>0</v>
      </c>
      <c r="U71" s="196">
        <v>24.83</v>
      </c>
      <c r="V71" s="196">
        <v>5.38</v>
      </c>
      <c r="W71" s="196">
        <v>12.56</v>
      </c>
      <c r="X71" s="196">
        <v>28.02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58.53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75.06</v>
      </c>
      <c r="AQ71" s="196">
        <v>22.74</v>
      </c>
      <c r="AR71" s="196">
        <v>3.51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4.5199999999999996</v>
      </c>
      <c r="L72" s="196">
        <v>369.09</v>
      </c>
      <c r="M72" s="196">
        <v>27.28</v>
      </c>
      <c r="N72" s="196">
        <v>35.01</v>
      </c>
      <c r="O72" s="196">
        <v>0</v>
      </c>
      <c r="P72" s="196">
        <v>38.69</v>
      </c>
      <c r="Q72" s="196">
        <v>2.9</v>
      </c>
      <c r="R72" s="196">
        <v>12.57</v>
      </c>
      <c r="S72" s="196">
        <v>7.82</v>
      </c>
      <c r="T72" s="196">
        <v>0</v>
      </c>
      <c r="U72" s="196">
        <v>24.83</v>
      </c>
      <c r="V72" s="196">
        <v>5.38</v>
      </c>
      <c r="W72" s="196">
        <v>12.56</v>
      </c>
      <c r="X72" s="196">
        <v>28.02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58.53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75.06</v>
      </c>
      <c r="AQ72" s="196">
        <v>22.74</v>
      </c>
      <c r="AR72" s="196">
        <v>0.44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4.5199999999999996</v>
      </c>
      <c r="L73" s="196">
        <v>369.09</v>
      </c>
      <c r="M73" s="196">
        <v>27.28</v>
      </c>
      <c r="N73" s="196">
        <v>35.01</v>
      </c>
      <c r="O73" s="196">
        <v>0</v>
      </c>
      <c r="P73" s="196">
        <v>38.69</v>
      </c>
      <c r="Q73" s="196">
        <v>6.09</v>
      </c>
      <c r="R73" s="196">
        <v>12.57</v>
      </c>
      <c r="S73" s="196">
        <v>7.82</v>
      </c>
      <c r="T73" s="196">
        <v>0</v>
      </c>
      <c r="U73" s="196">
        <v>24.83</v>
      </c>
      <c r="V73" s="196">
        <v>5.38</v>
      </c>
      <c r="W73" s="196">
        <v>12.56</v>
      </c>
      <c r="X73" s="196">
        <v>28.02</v>
      </c>
      <c r="Y73" s="196">
        <v>0</v>
      </c>
      <c r="Z73">
        <v>0</v>
      </c>
      <c r="AA73" s="196">
        <v>11.21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75.06</v>
      </c>
      <c r="AQ73" s="196">
        <v>22.74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4.5199999999999996</v>
      </c>
      <c r="L74" s="196">
        <v>369.09</v>
      </c>
      <c r="M74" s="196">
        <v>27.28</v>
      </c>
      <c r="N74" s="196">
        <v>35.01</v>
      </c>
      <c r="O74" s="196">
        <v>0</v>
      </c>
      <c r="P74" s="196">
        <v>38.69</v>
      </c>
      <c r="Q74" s="196">
        <v>6.1</v>
      </c>
      <c r="R74" s="196">
        <v>12.57</v>
      </c>
      <c r="S74" s="196">
        <v>7.83</v>
      </c>
      <c r="T74" s="196">
        <v>0</v>
      </c>
      <c r="U74" s="196">
        <v>24.83</v>
      </c>
      <c r="V74" s="196">
        <v>5.38</v>
      </c>
      <c r="W74" s="196">
        <v>12.56</v>
      </c>
      <c r="X74" s="196">
        <v>28.02</v>
      </c>
      <c r="Y74" s="196">
        <v>0</v>
      </c>
      <c r="Z74">
        <v>0</v>
      </c>
      <c r="AA74" s="196">
        <v>11.21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75.06</v>
      </c>
      <c r="AQ74" s="196">
        <v>22.74</v>
      </c>
      <c r="AR74" s="196">
        <v>0.02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4.5199999999999996</v>
      </c>
      <c r="L75" s="196">
        <v>369.09</v>
      </c>
      <c r="M75" s="196">
        <v>27.28</v>
      </c>
      <c r="N75" s="196">
        <v>35.01</v>
      </c>
      <c r="O75" s="196">
        <v>0</v>
      </c>
      <c r="P75" s="196">
        <v>38.69</v>
      </c>
      <c r="Q75" s="196">
        <v>6.1</v>
      </c>
      <c r="R75" s="196">
        <v>12.57</v>
      </c>
      <c r="S75" s="196">
        <v>7.83</v>
      </c>
      <c r="T75" s="196">
        <v>0</v>
      </c>
      <c r="U75" s="196">
        <v>24.83</v>
      </c>
      <c r="V75" s="196">
        <v>5.38</v>
      </c>
      <c r="W75" s="196">
        <v>12.56</v>
      </c>
      <c r="X75" s="196">
        <v>28.02</v>
      </c>
      <c r="Y75" s="196">
        <v>0</v>
      </c>
      <c r="Z75">
        <v>0</v>
      </c>
      <c r="AA75" s="196">
        <v>11.21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75.06</v>
      </c>
      <c r="AQ75" s="196">
        <v>22.74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4.5199999999999996</v>
      </c>
      <c r="L76" s="196">
        <v>369.09</v>
      </c>
      <c r="M76" s="196">
        <v>27.28</v>
      </c>
      <c r="N76" s="196">
        <v>35.01</v>
      </c>
      <c r="O76" s="196">
        <v>0</v>
      </c>
      <c r="P76" s="196">
        <v>38.69</v>
      </c>
      <c r="Q76" s="196">
        <v>6.1</v>
      </c>
      <c r="R76" s="196">
        <v>12.57</v>
      </c>
      <c r="S76" s="196">
        <v>7.83</v>
      </c>
      <c r="T76" s="196">
        <v>0</v>
      </c>
      <c r="U76" s="196">
        <v>24.83</v>
      </c>
      <c r="V76" s="196">
        <v>5.38</v>
      </c>
      <c r="W76" s="196">
        <v>12.56</v>
      </c>
      <c r="X76" s="196">
        <v>28.02</v>
      </c>
      <c r="Y76" s="196">
        <v>0</v>
      </c>
      <c r="Z76">
        <v>0</v>
      </c>
      <c r="AA76" s="196">
        <v>11.21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75.06</v>
      </c>
      <c r="AQ76" s="196">
        <v>22.74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4.5199999999999996</v>
      </c>
      <c r="L77" s="196">
        <v>369.09</v>
      </c>
      <c r="M77" s="196">
        <v>27.28</v>
      </c>
      <c r="N77" s="196">
        <v>35.01</v>
      </c>
      <c r="O77" s="196">
        <v>0</v>
      </c>
      <c r="P77" s="196">
        <v>38.69</v>
      </c>
      <c r="Q77" s="196">
        <v>6.17</v>
      </c>
      <c r="R77" s="196">
        <v>12.57</v>
      </c>
      <c r="S77" s="196">
        <v>7.82</v>
      </c>
      <c r="T77" s="196">
        <v>0</v>
      </c>
      <c r="U77" s="196">
        <v>24.83</v>
      </c>
      <c r="V77" s="196">
        <v>5.38</v>
      </c>
      <c r="W77" s="196">
        <v>12.56</v>
      </c>
      <c r="X77" s="196">
        <v>28.02</v>
      </c>
      <c r="Y77" s="196">
        <v>0</v>
      </c>
      <c r="Z77">
        <v>0</v>
      </c>
      <c r="AA77" s="196">
        <v>11.21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75.06</v>
      </c>
      <c r="AQ77" s="196">
        <v>22.74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4.5199999999999996</v>
      </c>
      <c r="L78" s="196">
        <v>369.09</v>
      </c>
      <c r="M78" s="196">
        <v>27.28</v>
      </c>
      <c r="N78" s="196">
        <v>35.01</v>
      </c>
      <c r="O78" s="196">
        <v>0</v>
      </c>
      <c r="P78" s="196">
        <v>38.69</v>
      </c>
      <c r="Q78" s="196">
        <v>6.09</v>
      </c>
      <c r="R78" s="196">
        <v>12.57</v>
      </c>
      <c r="S78" s="196">
        <v>7.82</v>
      </c>
      <c r="T78" s="196">
        <v>0</v>
      </c>
      <c r="U78" s="196">
        <v>24.83</v>
      </c>
      <c r="V78" s="196">
        <v>5.38</v>
      </c>
      <c r="W78" s="196">
        <v>12.56</v>
      </c>
      <c r="X78" s="196">
        <v>28.02</v>
      </c>
      <c r="Y78" s="196">
        <v>0</v>
      </c>
      <c r="Z78">
        <v>0</v>
      </c>
      <c r="AA78" s="196">
        <v>11.21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75.06</v>
      </c>
      <c r="AQ78" s="196">
        <v>22.74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4.5199999999999996</v>
      </c>
      <c r="L79" s="196">
        <v>369.09</v>
      </c>
      <c r="M79" s="196">
        <v>27.28</v>
      </c>
      <c r="N79" s="196">
        <v>35.01</v>
      </c>
      <c r="O79" s="196">
        <v>0</v>
      </c>
      <c r="P79" s="196">
        <v>38.69</v>
      </c>
      <c r="Q79" s="196">
        <v>0.97</v>
      </c>
      <c r="R79" s="196">
        <v>12.57</v>
      </c>
      <c r="S79" s="196">
        <v>7.82</v>
      </c>
      <c r="T79" s="196">
        <v>0</v>
      </c>
      <c r="U79" s="196">
        <v>24.83</v>
      </c>
      <c r="V79" s="196">
        <v>5.38</v>
      </c>
      <c r="W79" s="196">
        <v>12.56</v>
      </c>
      <c r="X79" s="196">
        <v>28.02</v>
      </c>
      <c r="Y79" s="196">
        <v>0</v>
      </c>
      <c r="Z79">
        <v>0</v>
      </c>
      <c r="AA79" s="196">
        <v>11.21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58.53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75.06</v>
      </c>
      <c r="AQ79" s="196">
        <v>22.74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4.5199999999999996</v>
      </c>
      <c r="L80" s="196">
        <v>369.09</v>
      </c>
      <c r="M80" s="196">
        <v>27.28</v>
      </c>
      <c r="N80" s="196">
        <v>35.01</v>
      </c>
      <c r="O80" s="196">
        <v>0</v>
      </c>
      <c r="P80" s="196">
        <v>38.69</v>
      </c>
      <c r="Q80" s="196">
        <v>0.97</v>
      </c>
      <c r="R80" s="196">
        <v>12.57</v>
      </c>
      <c r="S80" s="196">
        <v>7.82</v>
      </c>
      <c r="T80" s="196">
        <v>0</v>
      </c>
      <c r="U80" s="196">
        <v>24.83</v>
      </c>
      <c r="V80" s="196">
        <v>5.38</v>
      </c>
      <c r="W80" s="196">
        <v>12.56</v>
      </c>
      <c r="X80" s="196">
        <v>28.02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58.53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75.06</v>
      </c>
      <c r="AQ80" s="196">
        <v>22.74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4.68</v>
      </c>
      <c r="L81" s="196">
        <v>289.86</v>
      </c>
      <c r="M81" s="196">
        <v>27.28</v>
      </c>
      <c r="N81" s="196">
        <v>35.01</v>
      </c>
      <c r="O81" s="196">
        <v>0</v>
      </c>
      <c r="P81" s="196">
        <v>38.69</v>
      </c>
      <c r="Q81" s="196">
        <v>0.97</v>
      </c>
      <c r="R81" s="196">
        <v>12.57</v>
      </c>
      <c r="S81" s="196">
        <v>3.87</v>
      </c>
      <c r="T81" s="196">
        <v>0</v>
      </c>
      <c r="U81" s="196">
        <v>24.83</v>
      </c>
      <c r="V81" s="196">
        <v>5.38</v>
      </c>
      <c r="W81" s="196">
        <v>12.56</v>
      </c>
      <c r="X81" s="196">
        <v>28.02</v>
      </c>
      <c r="Y81" s="196">
        <v>0</v>
      </c>
      <c r="Z81">
        <v>0</v>
      </c>
      <c r="AA81" s="196">
        <v>11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58.53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75.06</v>
      </c>
      <c r="AQ81" s="196">
        <v>22.74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4.5199999999999996</v>
      </c>
      <c r="L82" s="196">
        <v>241.55</v>
      </c>
      <c r="M82" s="196">
        <v>27.28</v>
      </c>
      <c r="N82" s="196">
        <v>35.01</v>
      </c>
      <c r="O82" s="196">
        <v>0</v>
      </c>
      <c r="P82" s="196">
        <v>38.69</v>
      </c>
      <c r="Q82" s="196">
        <v>0.97</v>
      </c>
      <c r="R82" s="196">
        <v>12.57</v>
      </c>
      <c r="S82" s="196">
        <v>3.87</v>
      </c>
      <c r="T82" s="196">
        <v>0</v>
      </c>
      <c r="U82" s="196">
        <v>24.83</v>
      </c>
      <c r="V82" s="196">
        <v>5.38</v>
      </c>
      <c r="W82" s="196">
        <v>12.56</v>
      </c>
      <c r="X82" s="196">
        <v>28.02</v>
      </c>
      <c r="Y82" s="196">
        <v>0</v>
      </c>
      <c r="Z82">
        <v>0</v>
      </c>
      <c r="AA82" s="196">
        <v>11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58.53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75.06</v>
      </c>
      <c r="AQ82" s="196">
        <v>22.74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4.5199999999999996</v>
      </c>
      <c r="L83" s="196">
        <v>204.84</v>
      </c>
      <c r="M83" s="196">
        <v>27.28</v>
      </c>
      <c r="N83" s="196">
        <v>35.01</v>
      </c>
      <c r="O83" s="196">
        <v>0</v>
      </c>
      <c r="P83" s="196">
        <v>38.69</v>
      </c>
      <c r="Q83" s="196">
        <v>0.97</v>
      </c>
      <c r="R83" s="196">
        <v>13.01</v>
      </c>
      <c r="S83" s="196">
        <v>3.87</v>
      </c>
      <c r="T83" s="196">
        <v>0</v>
      </c>
      <c r="U83" s="196">
        <v>24.83</v>
      </c>
      <c r="V83" s="196">
        <v>5.38</v>
      </c>
      <c r="W83" s="196">
        <v>12.56</v>
      </c>
      <c r="X83" s="196">
        <v>28.02</v>
      </c>
      <c r="Y83" s="196">
        <v>0</v>
      </c>
      <c r="Z83">
        <v>0</v>
      </c>
      <c r="AA83" s="196">
        <v>11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58.71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75.06</v>
      </c>
      <c r="AQ83" s="196">
        <v>22.73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4.5199999999999996</v>
      </c>
      <c r="L84" s="196">
        <v>204.84</v>
      </c>
      <c r="M84" s="196">
        <v>27.28</v>
      </c>
      <c r="N84" s="196">
        <v>35.01</v>
      </c>
      <c r="O84" s="196">
        <v>0</v>
      </c>
      <c r="P84" s="196">
        <v>38.69</v>
      </c>
      <c r="Q84" s="196">
        <v>0.97</v>
      </c>
      <c r="R84" s="196">
        <v>12.56</v>
      </c>
      <c r="S84" s="196">
        <v>3.87</v>
      </c>
      <c r="T84" s="196">
        <v>0</v>
      </c>
      <c r="U84" s="196">
        <v>24.83</v>
      </c>
      <c r="V84" s="196">
        <v>5.38</v>
      </c>
      <c r="W84" s="196">
        <v>12.56</v>
      </c>
      <c r="X84" s="196">
        <v>28.02</v>
      </c>
      <c r="Y84" s="196">
        <v>0</v>
      </c>
      <c r="Z84">
        <v>0</v>
      </c>
      <c r="AA84" s="196">
        <v>11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58.71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75.06</v>
      </c>
      <c r="AQ84" s="196">
        <v>22.73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4.68</v>
      </c>
      <c r="L85" s="196">
        <v>204.84</v>
      </c>
      <c r="M85" s="196">
        <v>27.28</v>
      </c>
      <c r="N85" s="196">
        <v>35.01</v>
      </c>
      <c r="O85" s="196">
        <v>0</v>
      </c>
      <c r="P85" s="196">
        <v>38.69</v>
      </c>
      <c r="Q85" s="196">
        <v>0.97</v>
      </c>
      <c r="R85" s="196">
        <v>12.56</v>
      </c>
      <c r="S85" s="196">
        <v>3.87</v>
      </c>
      <c r="T85" s="196">
        <v>0</v>
      </c>
      <c r="U85" s="196">
        <v>24.83</v>
      </c>
      <c r="V85" s="196">
        <v>5.38</v>
      </c>
      <c r="W85" s="196">
        <v>12.56</v>
      </c>
      <c r="X85" s="196">
        <v>28.02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58.71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75.06</v>
      </c>
      <c r="AQ85" s="196">
        <v>22.73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4.5199999999999996</v>
      </c>
      <c r="L86" s="196">
        <v>204.84</v>
      </c>
      <c r="M86" s="196">
        <v>27.28</v>
      </c>
      <c r="N86" s="196">
        <v>35.01</v>
      </c>
      <c r="O86" s="196">
        <v>0</v>
      </c>
      <c r="P86" s="196">
        <v>38.69</v>
      </c>
      <c r="Q86" s="196">
        <v>0.97</v>
      </c>
      <c r="R86" s="196">
        <v>12.56</v>
      </c>
      <c r="S86" s="196">
        <v>3.87</v>
      </c>
      <c r="T86" s="196">
        <v>0</v>
      </c>
      <c r="U86" s="196">
        <v>24.83</v>
      </c>
      <c r="V86" s="196">
        <v>5.38</v>
      </c>
      <c r="W86" s="196">
        <v>12.56</v>
      </c>
      <c r="X86" s="196">
        <v>28.02</v>
      </c>
      <c r="Y86" s="196">
        <v>0</v>
      </c>
      <c r="Z86">
        <v>0</v>
      </c>
      <c r="AA86" s="196">
        <v>11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58.71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75.06</v>
      </c>
      <c r="AQ86" s="196">
        <v>22.73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4.5199999999999996</v>
      </c>
      <c r="L87" s="196">
        <v>204.84</v>
      </c>
      <c r="M87" s="196">
        <v>27.28</v>
      </c>
      <c r="N87" s="196">
        <v>35.01</v>
      </c>
      <c r="O87" s="196">
        <v>0</v>
      </c>
      <c r="P87" s="196">
        <v>38.69</v>
      </c>
      <c r="Q87" s="196">
        <v>0.97</v>
      </c>
      <c r="R87" s="196">
        <v>12.56</v>
      </c>
      <c r="S87" s="196">
        <v>3.87</v>
      </c>
      <c r="T87" s="196">
        <v>0</v>
      </c>
      <c r="U87" s="196">
        <v>24.83</v>
      </c>
      <c r="V87" s="196">
        <v>5.38</v>
      </c>
      <c r="W87" s="196">
        <v>12.56</v>
      </c>
      <c r="X87" s="196">
        <v>28.02</v>
      </c>
      <c r="Y87" s="196">
        <v>0</v>
      </c>
      <c r="Z87">
        <v>0</v>
      </c>
      <c r="AA87" s="196">
        <v>11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75.06</v>
      </c>
      <c r="AQ87" s="196">
        <v>22.73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4.5199999999999996</v>
      </c>
      <c r="L88" s="196">
        <v>204.84</v>
      </c>
      <c r="M88" s="196">
        <v>27.28</v>
      </c>
      <c r="N88" s="196">
        <v>35.01</v>
      </c>
      <c r="O88" s="196">
        <v>0</v>
      </c>
      <c r="P88" s="196">
        <v>38.69</v>
      </c>
      <c r="Q88" s="196">
        <v>0.97</v>
      </c>
      <c r="R88" s="196">
        <v>12.56</v>
      </c>
      <c r="S88" s="196">
        <v>3.87</v>
      </c>
      <c r="T88" s="196">
        <v>0</v>
      </c>
      <c r="U88" s="196">
        <v>24.83</v>
      </c>
      <c r="V88" s="196">
        <v>5.38</v>
      </c>
      <c r="W88" s="196">
        <v>12.56</v>
      </c>
      <c r="X88" s="196">
        <v>28.02</v>
      </c>
      <c r="Y88" s="196">
        <v>0</v>
      </c>
      <c r="Z88">
        <v>0</v>
      </c>
      <c r="AA88" s="196">
        <v>11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75.06</v>
      </c>
      <c r="AQ88" s="196">
        <v>22.73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4.5199999999999996</v>
      </c>
      <c r="L89" s="196">
        <v>204.84</v>
      </c>
      <c r="M89" s="196">
        <v>27.28</v>
      </c>
      <c r="N89" s="196">
        <v>35.01</v>
      </c>
      <c r="O89" s="196">
        <v>0</v>
      </c>
      <c r="P89" s="196">
        <v>38.69</v>
      </c>
      <c r="Q89" s="196">
        <v>0.97</v>
      </c>
      <c r="R89" s="196">
        <v>12.56</v>
      </c>
      <c r="S89" s="196">
        <v>3.87</v>
      </c>
      <c r="T89" s="196">
        <v>0</v>
      </c>
      <c r="U89" s="196">
        <v>24.83</v>
      </c>
      <c r="V89" s="196">
        <v>5.38</v>
      </c>
      <c r="W89" s="196">
        <v>12.56</v>
      </c>
      <c r="X89" s="196">
        <v>28.02</v>
      </c>
      <c r="Y89" s="196">
        <v>0</v>
      </c>
      <c r="Z89">
        <v>0</v>
      </c>
      <c r="AA89" s="196">
        <v>11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75.06</v>
      </c>
      <c r="AQ89" s="196">
        <v>22.73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204.84</v>
      </c>
      <c r="M90" s="196">
        <v>27.28</v>
      </c>
      <c r="N90" s="196">
        <v>35.01</v>
      </c>
      <c r="O90" s="196">
        <v>0</v>
      </c>
      <c r="P90" s="196">
        <v>38.69</v>
      </c>
      <c r="Q90" s="196">
        <v>0.97</v>
      </c>
      <c r="R90" s="196">
        <v>0</v>
      </c>
      <c r="S90" s="196">
        <v>3.87</v>
      </c>
      <c r="T90" s="196">
        <v>0</v>
      </c>
      <c r="U90" s="196">
        <v>24.83</v>
      </c>
      <c r="V90" s="196">
        <v>0</v>
      </c>
      <c r="W90" s="196">
        <v>12.56</v>
      </c>
      <c r="X90" s="196">
        <v>28.02</v>
      </c>
      <c r="Y90" s="196">
        <v>0</v>
      </c>
      <c r="Z90">
        <v>0</v>
      </c>
      <c r="AA90" s="196">
        <v>11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75.06</v>
      </c>
      <c r="AQ90" s="196">
        <v>7.73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204.84</v>
      </c>
      <c r="M91" s="196">
        <v>27.28</v>
      </c>
      <c r="N91" s="196">
        <v>35.01</v>
      </c>
      <c r="O91" s="196">
        <v>0</v>
      </c>
      <c r="P91" s="196">
        <v>38.69</v>
      </c>
      <c r="Q91" s="196">
        <v>0.97</v>
      </c>
      <c r="R91" s="196">
        <v>0</v>
      </c>
      <c r="S91" s="196">
        <v>3.87</v>
      </c>
      <c r="T91" s="196">
        <v>0</v>
      </c>
      <c r="U91" s="196">
        <v>24.83</v>
      </c>
      <c r="V91" s="196">
        <v>0</v>
      </c>
      <c r="W91" s="196">
        <v>12.56</v>
      </c>
      <c r="X91" s="196">
        <v>28.02</v>
      </c>
      <c r="Y91" s="196">
        <v>0</v>
      </c>
      <c r="Z91">
        <v>0</v>
      </c>
      <c r="AA91" s="196">
        <v>11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75.06</v>
      </c>
      <c r="AQ91" s="196">
        <v>7.73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204.84</v>
      </c>
      <c r="M92" s="196">
        <v>27.28</v>
      </c>
      <c r="N92" s="196">
        <v>35.01</v>
      </c>
      <c r="O92" s="196">
        <v>0</v>
      </c>
      <c r="P92" s="196">
        <v>38.69</v>
      </c>
      <c r="Q92" s="196">
        <v>0.97</v>
      </c>
      <c r="R92" s="196">
        <v>0</v>
      </c>
      <c r="S92" s="196">
        <v>3.87</v>
      </c>
      <c r="T92" s="196">
        <v>0</v>
      </c>
      <c r="U92" s="196">
        <v>24.83</v>
      </c>
      <c r="V92" s="196">
        <v>0</v>
      </c>
      <c r="W92" s="196">
        <v>12.56</v>
      </c>
      <c r="X92" s="196">
        <v>28.02</v>
      </c>
      <c r="Y92" s="196">
        <v>0</v>
      </c>
      <c r="Z92">
        <v>0</v>
      </c>
      <c r="AA92" s="196">
        <v>11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75.06</v>
      </c>
      <c r="AQ92" s="196">
        <v>7.73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204.84</v>
      </c>
      <c r="M93" s="196">
        <v>27.28</v>
      </c>
      <c r="N93" s="196">
        <v>35.01</v>
      </c>
      <c r="O93" s="196">
        <v>0</v>
      </c>
      <c r="P93" s="196">
        <v>38.69</v>
      </c>
      <c r="Q93" s="196">
        <v>0.97</v>
      </c>
      <c r="R93" s="196">
        <v>0</v>
      </c>
      <c r="S93" s="196">
        <v>3.87</v>
      </c>
      <c r="T93" s="196">
        <v>0</v>
      </c>
      <c r="U93" s="196">
        <v>24.83</v>
      </c>
      <c r="V93" s="196">
        <v>0</v>
      </c>
      <c r="W93" s="196">
        <v>12.56</v>
      </c>
      <c r="X93" s="196">
        <v>28.02</v>
      </c>
      <c r="Y93" s="196">
        <v>0</v>
      </c>
      <c r="Z93">
        <v>0</v>
      </c>
      <c r="AA93" s="196">
        <v>11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75.06</v>
      </c>
      <c r="AQ93" s="196">
        <v>7.73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204.84</v>
      </c>
      <c r="M94" s="196">
        <v>27.28</v>
      </c>
      <c r="N94" s="196">
        <v>35.01</v>
      </c>
      <c r="O94" s="196">
        <v>0</v>
      </c>
      <c r="P94" s="196">
        <v>38.69</v>
      </c>
      <c r="Q94" s="196">
        <v>0.97</v>
      </c>
      <c r="R94" s="196">
        <v>0</v>
      </c>
      <c r="S94" s="196">
        <v>3.87</v>
      </c>
      <c r="T94" s="196">
        <v>0</v>
      </c>
      <c r="U94" s="196">
        <v>24.83</v>
      </c>
      <c r="V94" s="196">
        <v>0</v>
      </c>
      <c r="W94" s="196">
        <v>12.56</v>
      </c>
      <c r="X94" s="196">
        <v>9.66</v>
      </c>
      <c r="Y94" s="196">
        <v>0</v>
      </c>
      <c r="Z94">
        <v>0</v>
      </c>
      <c r="AA94" s="196">
        <v>11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21.51</v>
      </c>
      <c r="AQ94" s="196">
        <v>7.73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204.84</v>
      </c>
      <c r="M95" s="196">
        <v>27.28</v>
      </c>
      <c r="N95" s="196">
        <v>35.01</v>
      </c>
      <c r="O95" s="196">
        <v>0</v>
      </c>
      <c r="P95" s="196">
        <v>38.69</v>
      </c>
      <c r="Q95" s="196">
        <v>0.97</v>
      </c>
      <c r="R95" s="196">
        <v>0</v>
      </c>
      <c r="S95" s="196">
        <v>3.87</v>
      </c>
      <c r="T95" s="196">
        <v>0</v>
      </c>
      <c r="U95" s="196">
        <v>24.83</v>
      </c>
      <c r="V95" s="196">
        <v>0</v>
      </c>
      <c r="W95" s="196">
        <v>12.56</v>
      </c>
      <c r="X95" s="196">
        <v>9.66</v>
      </c>
      <c r="Y95" s="196">
        <v>0</v>
      </c>
      <c r="Z95">
        <v>0</v>
      </c>
      <c r="AA95" s="196">
        <v>11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19.32</v>
      </c>
      <c r="AQ95" s="196">
        <v>7.73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204.84</v>
      </c>
      <c r="M96" s="196">
        <v>27.28</v>
      </c>
      <c r="N96" s="196">
        <v>35.01</v>
      </c>
      <c r="O96" s="196">
        <v>0</v>
      </c>
      <c r="P96" s="196">
        <v>38.69</v>
      </c>
      <c r="Q96" s="196">
        <v>0.97</v>
      </c>
      <c r="R96" s="196">
        <v>0</v>
      </c>
      <c r="S96" s="196">
        <v>3.87</v>
      </c>
      <c r="T96" s="196">
        <v>0</v>
      </c>
      <c r="U96" s="196">
        <v>24.83</v>
      </c>
      <c r="V96" s="196">
        <v>0</v>
      </c>
      <c r="W96" s="196">
        <v>12.56</v>
      </c>
      <c r="X96" s="196">
        <v>9.66</v>
      </c>
      <c r="Y96" s="196">
        <v>0</v>
      </c>
      <c r="Z96">
        <v>0</v>
      </c>
      <c r="AA96" s="196">
        <v>11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19.32</v>
      </c>
      <c r="AQ96" s="196">
        <v>7.73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204.84</v>
      </c>
      <c r="M97" s="196">
        <v>27.28</v>
      </c>
      <c r="N97" s="196">
        <v>35.01</v>
      </c>
      <c r="O97" s="196">
        <v>0</v>
      </c>
      <c r="P97" s="196">
        <v>41.37</v>
      </c>
      <c r="Q97" s="196">
        <v>0.97</v>
      </c>
      <c r="R97" s="196">
        <v>0</v>
      </c>
      <c r="S97" s="196">
        <v>3.87</v>
      </c>
      <c r="T97" s="196">
        <v>0</v>
      </c>
      <c r="U97" s="196">
        <v>24.83</v>
      </c>
      <c r="V97" s="196">
        <v>0</v>
      </c>
      <c r="W97" s="196">
        <v>12.56</v>
      </c>
      <c r="X97" s="196">
        <v>9.66</v>
      </c>
      <c r="Y97" s="196">
        <v>0</v>
      </c>
      <c r="Z97">
        <v>0</v>
      </c>
      <c r="AA97" s="196">
        <v>11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19.32</v>
      </c>
      <c r="AQ97" s="196">
        <v>7.73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204.84</v>
      </c>
      <c r="M98" s="196">
        <v>27.28</v>
      </c>
      <c r="N98" s="196">
        <v>35.01</v>
      </c>
      <c r="O98" s="196">
        <v>0</v>
      </c>
      <c r="P98" s="196">
        <v>41.37</v>
      </c>
      <c r="Q98" s="196">
        <v>0.97</v>
      </c>
      <c r="R98" s="196">
        <v>0</v>
      </c>
      <c r="S98" s="196">
        <v>3.87</v>
      </c>
      <c r="T98" s="196">
        <v>0</v>
      </c>
      <c r="U98" s="196">
        <v>24.83</v>
      </c>
      <c r="V98" s="196">
        <v>0</v>
      </c>
      <c r="W98" s="196">
        <v>12.56</v>
      </c>
      <c r="X98" s="196">
        <v>9.66</v>
      </c>
      <c r="Y98" s="196">
        <v>0</v>
      </c>
      <c r="Z98">
        <v>0</v>
      </c>
      <c r="AA98" s="196">
        <v>11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19.32</v>
      </c>
      <c r="AQ98" s="196">
        <v>7.73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3.0207499999999981E-2</v>
      </c>
      <c r="L99">
        <f t="shared" si="0"/>
        <v>5.4571450000000024</v>
      </c>
      <c r="M99">
        <f t="shared" si="0"/>
        <v>0.65472000000000063</v>
      </c>
      <c r="N99">
        <f t="shared" si="0"/>
        <v>0.84024000000000199</v>
      </c>
      <c r="O99">
        <f t="shared" si="0"/>
        <v>0</v>
      </c>
      <c r="P99">
        <f t="shared" si="0"/>
        <v>0.94480750000000091</v>
      </c>
      <c r="Q99">
        <f t="shared" si="0"/>
        <v>6.4630000000000062E-2</v>
      </c>
      <c r="R99">
        <f t="shared" si="0"/>
        <v>0.10741999999999997</v>
      </c>
      <c r="S99">
        <f t="shared" si="0"/>
        <v>0.10421750000000005</v>
      </c>
      <c r="T99">
        <f t="shared" si="0"/>
        <v>0</v>
      </c>
      <c r="U99">
        <f t="shared" si="0"/>
        <v>0.59591999999999912</v>
      </c>
      <c r="V99">
        <f t="shared" si="0"/>
        <v>3.7352499999999983E-2</v>
      </c>
      <c r="W99">
        <f t="shared" si="0"/>
        <v>0.23380999999999949</v>
      </c>
      <c r="X99">
        <f t="shared" si="0"/>
        <v>0.50744749999999983</v>
      </c>
      <c r="Y99">
        <f t="shared" si="0"/>
        <v>0</v>
      </c>
      <c r="Z99">
        <f t="shared" si="0"/>
        <v>0</v>
      </c>
      <c r="AA99">
        <f t="shared" si="0"/>
        <v>0.1360625</v>
      </c>
      <c r="AB99">
        <f t="shared" si="0"/>
        <v>3.8922499999999999E-2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1.4250150000000001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1.063534999999999</v>
      </c>
      <c r="AQ99">
        <f t="shared" si="0"/>
        <v>0.28294000000000019</v>
      </c>
      <c r="AR99">
        <f t="shared" si="0"/>
        <v>0.22840750000000015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19.7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19.7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19.7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19.7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19.7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19.7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19.7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19.7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19.7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19.7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19.7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19.7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19.7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19.7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19.7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0.5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1.49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1.49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1.49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1.49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1.49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1.49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1.49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19.690000000000001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1.49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19.690000000000001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1.49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19.690000000000001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1.49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19.690000000000001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1.49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19.690000000000001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1.49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19.690000000000001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1.49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19.690000000000001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1.49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19.690000000000001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1.49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19.690000000000001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1.49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19.690000000000001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1.49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19.690000000000001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19.690000000000001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19.690000000000001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19.690000000000001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19.690000000000001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19.690000000000001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19.690000000000001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19.690000000000001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19.690000000000001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19.690000000000001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19.690000000000001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19.690000000000001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1.49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1.49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1.49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1.49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1.49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1.49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1.49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1.49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1.49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19.63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19.63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19.63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19.63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19.63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19.63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19.63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19.63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19.63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19.63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19.690000000000001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19.690000000000001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19.690000000000001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19.690000000000001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2.5479999999999982E-2</v>
      </c>
      <c r="AB99">
        <f t="shared" si="0"/>
        <v>9.8099999999999993E-3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0.47141250000000101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4.92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4.92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4.92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4.92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4.92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4.92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4.92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4.92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4.92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4.92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4.92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4.92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4.92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4.92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4.92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5.84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5.84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5.84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5.84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5.84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5.84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5.84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5.84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5.84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5.84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5.84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5.84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0.12305999999999991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527</v>
      </c>
      <c r="D2" t="s">
        <v>527</v>
      </c>
      <c r="E2" t="s">
        <v>527</v>
      </c>
      <c r="F2" t="s">
        <v>527</v>
      </c>
      <c r="G2" t="s">
        <v>527</v>
      </c>
      <c r="H2" t="s">
        <v>527</v>
      </c>
      <c r="I2" t="s">
        <v>527</v>
      </c>
      <c r="J2" t="s">
        <v>527</v>
      </c>
      <c r="K2" t="s">
        <v>527</v>
      </c>
      <c r="L2" t="s">
        <v>527</v>
      </c>
      <c r="M2" t="s">
        <v>527</v>
      </c>
      <c r="N2" t="s">
        <v>527</v>
      </c>
      <c r="O2" t="s">
        <v>527</v>
      </c>
      <c r="P2" t="s">
        <v>527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0</v>
      </c>
      <c r="D25" s="24">
        <v>10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0</v>
      </c>
      <c r="D26" s="24">
        <v>12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0</v>
      </c>
      <c r="D27" s="24">
        <v>12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0</v>
      </c>
      <c r="D28" s="24">
        <v>12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0</v>
      </c>
      <c r="D29" s="24">
        <v>15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0</v>
      </c>
      <c r="D30" s="24">
        <v>15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0</v>
      </c>
      <c r="D31" s="24">
        <v>15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0</v>
      </c>
      <c r="D32" s="24">
        <v>15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0</v>
      </c>
      <c r="D33" s="24">
        <v>17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0</v>
      </c>
      <c r="D34" s="24">
        <v>17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0</v>
      </c>
      <c r="D35" s="24">
        <v>17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0</v>
      </c>
      <c r="D36" s="24">
        <v>17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0</v>
      </c>
      <c r="D37" s="24">
        <v>17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0</v>
      </c>
      <c r="D38" s="24">
        <v>19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0</v>
      </c>
      <c r="D39" s="24">
        <v>19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0</v>
      </c>
      <c r="D40" s="24">
        <v>19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0</v>
      </c>
      <c r="D41" s="24">
        <v>19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0</v>
      </c>
      <c r="D42" s="24">
        <v>30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0</v>
      </c>
      <c r="D59" s="24">
        <v>25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0</v>
      </c>
      <c r="D60" s="24">
        <v>27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0</v>
      </c>
      <c r="D61" s="24">
        <v>27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0</v>
      </c>
      <c r="D62" s="24">
        <v>27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0</v>
      </c>
      <c r="D63" s="24">
        <v>27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0</v>
      </c>
      <c r="D64" s="24">
        <v>27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0</v>
      </c>
      <c r="D65" s="24">
        <v>27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0</v>
      </c>
      <c r="D66" s="24">
        <v>27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0</v>
      </c>
      <c r="D67" s="24">
        <v>27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270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270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270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36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36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36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36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36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0.45750000000000002</v>
      </c>
      <c r="D99" s="114">
        <f t="shared" si="0"/>
        <v>0.13450000000000001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5"/>
    </row>
    <row r="3" spans="1:51">
      <c r="A3" t="s">
        <v>45</v>
      </c>
      <c r="B3" s="196">
        <v>0</v>
      </c>
      <c r="C3" s="196">
        <v>18.68</v>
      </c>
      <c r="D3" s="196">
        <v>0</v>
      </c>
      <c r="E3" s="196">
        <v>0</v>
      </c>
      <c r="F3" s="196">
        <v>30.52</v>
      </c>
      <c r="G3" s="196">
        <v>0</v>
      </c>
      <c r="H3" s="196">
        <v>0</v>
      </c>
      <c r="I3" s="196">
        <v>38.99</v>
      </c>
      <c r="J3" s="196">
        <v>0</v>
      </c>
      <c r="K3" s="196">
        <v>20.8</v>
      </c>
      <c r="L3" s="196">
        <v>7.5</v>
      </c>
      <c r="M3" s="196">
        <v>2.16</v>
      </c>
      <c r="N3" s="196">
        <v>1.76</v>
      </c>
      <c r="O3" s="196">
        <v>2.48</v>
      </c>
      <c r="P3" s="196">
        <v>0.91</v>
      </c>
      <c r="Q3" s="196">
        <v>6.13</v>
      </c>
      <c r="R3" s="196">
        <v>13.79</v>
      </c>
      <c r="S3" s="196">
        <v>7.73</v>
      </c>
      <c r="T3" s="196">
        <v>0</v>
      </c>
      <c r="U3" s="196">
        <v>2.1</v>
      </c>
      <c r="V3" s="196">
        <v>2.0299999999999998</v>
      </c>
      <c r="W3" s="196">
        <v>0.72</v>
      </c>
      <c r="X3" s="196">
        <v>1.46</v>
      </c>
      <c r="Y3" s="196">
        <v>0</v>
      </c>
      <c r="Z3" s="196">
        <v>4.13</v>
      </c>
      <c r="AA3" s="196">
        <v>1.1399999999999999</v>
      </c>
      <c r="AB3" s="196">
        <v>0</v>
      </c>
      <c r="AC3" s="196">
        <v>1.75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18.39</v>
      </c>
      <c r="AJ3" s="196">
        <v>0</v>
      </c>
      <c r="AK3" s="196">
        <v>15.56</v>
      </c>
      <c r="AL3" s="196">
        <v>0</v>
      </c>
      <c r="AM3" s="196">
        <v>0</v>
      </c>
      <c r="AN3" s="196">
        <v>0</v>
      </c>
      <c r="AO3" s="196">
        <v>381.32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18.68</v>
      </c>
      <c r="D4" s="196">
        <v>0</v>
      </c>
      <c r="E4" s="196">
        <v>0</v>
      </c>
      <c r="F4" s="196">
        <v>30.52</v>
      </c>
      <c r="G4" s="196">
        <v>0</v>
      </c>
      <c r="H4" s="196">
        <v>0</v>
      </c>
      <c r="I4" s="196">
        <v>38.99</v>
      </c>
      <c r="J4" s="196">
        <v>0</v>
      </c>
      <c r="K4" s="196">
        <v>34.799999999999997</v>
      </c>
      <c r="L4" s="196">
        <v>7.5</v>
      </c>
      <c r="M4" s="196">
        <v>2.16</v>
      </c>
      <c r="N4" s="196">
        <v>1.76</v>
      </c>
      <c r="O4" s="196">
        <v>2.48</v>
      </c>
      <c r="P4" s="196">
        <v>0.91</v>
      </c>
      <c r="Q4" s="196">
        <v>6.13</v>
      </c>
      <c r="R4" s="196">
        <v>13.79</v>
      </c>
      <c r="S4" s="196">
        <v>7.73</v>
      </c>
      <c r="T4" s="196">
        <v>0</v>
      </c>
      <c r="U4" s="196">
        <v>2.1</v>
      </c>
      <c r="V4" s="196">
        <v>0.27</v>
      </c>
      <c r="W4" s="196">
        <v>0.67</v>
      </c>
      <c r="X4" s="196">
        <v>1.46</v>
      </c>
      <c r="Y4" s="196">
        <v>0</v>
      </c>
      <c r="Z4" s="196">
        <v>0</v>
      </c>
      <c r="AA4" s="196">
        <v>1.1399999999999999</v>
      </c>
      <c r="AB4" s="196">
        <v>0</v>
      </c>
      <c r="AC4" s="196">
        <v>1.75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18.39</v>
      </c>
      <c r="AJ4" s="196">
        <v>0</v>
      </c>
      <c r="AK4" s="196">
        <v>15.56</v>
      </c>
      <c r="AL4" s="196">
        <v>0</v>
      </c>
      <c r="AM4" s="196">
        <v>0</v>
      </c>
      <c r="AN4" s="196">
        <v>0</v>
      </c>
      <c r="AO4" s="196">
        <v>381.32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18.68</v>
      </c>
      <c r="D5" s="196">
        <v>0</v>
      </c>
      <c r="E5" s="196">
        <v>0</v>
      </c>
      <c r="F5" s="196">
        <v>30.52</v>
      </c>
      <c r="G5" s="196">
        <v>0</v>
      </c>
      <c r="H5" s="196">
        <v>0</v>
      </c>
      <c r="I5" s="196">
        <v>38.99</v>
      </c>
      <c r="J5" s="196">
        <v>0</v>
      </c>
      <c r="K5" s="196">
        <v>63.8</v>
      </c>
      <c r="L5" s="196">
        <v>7.5</v>
      </c>
      <c r="M5" s="196">
        <v>2.16</v>
      </c>
      <c r="N5" s="196">
        <v>1.76</v>
      </c>
      <c r="O5" s="196">
        <v>2.48</v>
      </c>
      <c r="P5" s="196">
        <v>0.91</v>
      </c>
      <c r="Q5" s="196">
        <v>6.13</v>
      </c>
      <c r="R5" s="196">
        <v>13.79</v>
      </c>
      <c r="S5" s="196">
        <v>7.73</v>
      </c>
      <c r="T5" s="196">
        <v>0</v>
      </c>
      <c r="U5" s="196">
        <v>2.1</v>
      </c>
      <c r="V5" s="196">
        <v>0.27</v>
      </c>
      <c r="W5" s="196">
        <v>0.67</v>
      </c>
      <c r="X5" s="196">
        <v>0</v>
      </c>
      <c r="Y5" s="196">
        <v>0</v>
      </c>
      <c r="Z5" s="196">
        <v>4.13</v>
      </c>
      <c r="AA5" s="196">
        <v>1.1399999999999999</v>
      </c>
      <c r="AB5" s="196">
        <v>0</v>
      </c>
      <c r="AC5" s="196">
        <v>1.75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18.39</v>
      </c>
      <c r="AJ5" s="196">
        <v>0</v>
      </c>
      <c r="AK5" s="196">
        <v>15.56</v>
      </c>
      <c r="AL5" s="196">
        <v>0</v>
      </c>
      <c r="AM5" s="196">
        <v>0</v>
      </c>
      <c r="AN5" s="196">
        <v>0</v>
      </c>
      <c r="AO5" s="196">
        <v>381.32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18.91</v>
      </c>
      <c r="D6" s="196">
        <v>0</v>
      </c>
      <c r="E6" s="196">
        <v>0</v>
      </c>
      <c r="F6" s="196">
        <v>30.52</v>
      </c>
      <c r="G6" s="196">
        <v>0</v>
      </c>
      <c r="H6" s="196">
        <v>0</v>
      </c>
      <c r="I6" s="196">
        <v>38.99</v>
      </c>
      <c r="J6" s="196">
        <v>0</v>
      </c>
      <c r="K6" s="196">
        <v>92.48</v>
      </c>
      <c r="L6" s="196">
        <v>7.5</v>
      </c>
      <c r="M6" s="196">
        <v>2.16</v>
      </c>
      <c r="N6" s="196">
        <v>1.76</v>
      </c>
      <c r="O6" s="196">
        <v>2.48</v>
      </c>
      <c r="P6" s="196">
        <v>0.91</v>
      </c>
      <c r="Q6" s="196">
        <v>6.13</v>
      </c>
      <c r="R6" s="196">
        <v>13.79</v>
      </c>
      <c r="S6" s="196">
        <v>7.73</v>
      </c>
      <c r="T6" s="196">
        <v>0</v>
      </c>
      <c r="U6" s="196">
        <v>2.1</v>
      </c>
      <c r="V6" s="196">
        <v>0.27</v>
      </c>
      <c r="W6" s="196">
        <v>0.67</v>
      </c>
      <c r="X6" s="196">
        <v>1.46</v>
      </c>
      <c r="Y6" s="196">
        <v>0</v>
      </c>
      <c r="Z6" s="196">
        <v>4.13</v>
      </c>
      <c r="AA6" s="196">
        <v>1.1399999999999999</v>
      </c>
      <c r="AB6" s="196">
        <v>0</v>
      </c>
      <c r="AC6" s="196">
        <v>1.75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18.39</v>
      </c>
      <c r="AJ6" s="196">
        <v>0</v>
      </c>
      <c r="AK6" s="196">
        <v>15.56</v>
      </c>
      <c r="AL6" s="196">
        <v>0</v>
      </c>
      <c r="AM6" s="196">
        <v>0</v>
      </c>
      <c r="AN6" s="196">
        <v>0</v>
      </c>
      <c r="AO6" s="196">
        <v>381.32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18.91</v>
      </c>
      <c r="D7" s="196">
        <v>0</v>
      </c>
      <c r="E7" s="196">
        <v>0</v>
      </c>
      <c r="F7" s="196">
        <v>30.52</v>
      </c>
      <c r="G7" s="196">
        <v>0</v>
      </c>
      <c r="H7" s="196">
        <v>0</v>
      </c>
      <c r="I7" s="196">
        <v>38.99</v>
      </c>
      <c r="J7" s="196">
        <v>0</v>
      </c>
      <c r="K7" s="196">
        <v>119.53</v>
      </c>
      <c r="L7" s="196">
        <v>7.57</v>
      </c>
      <c r="M7" s="196">
        <v>2.16</v>
      </c>
      <c r="N7" s="196">
        <v>1.76</v>
      </c>
      <c r="O7" s="196">
        <v>2.48</v>
      </c>
      <c r="P7" s="196">
        <v>0.91</v>
      </c>
      <c r="Q7" s="196">
        <v>6.23</v>
      </c>
      <c r="R7" s="196">
        <v>13.95</v>
      </c>
      <c r="S7" s="196">
        <v>7.86</v>
      </c>
      <c r="T7" s="196">
        <v>0</v>
      </c>
      <c r="U7" s="196">
        <v>2.1</v>
      </c>
      <c r="V7" s="196">
        <v>6.11</v>
      </c>
      <c r="W7" s="196">
        <v>0.67</v>
      </c>
      <c r="X7" s="196">
        <v>1.46</v>
      </c>
      <c r="Y7" s="196">
        <v>0</v>
      </c>
      <c r="Z7" s="196">
        <v>4.13</v>
      </c>
      <c r="AA7" s="196">
        <v>1.1399999999999999</v>
      </c>
      <c r="AB7" s="196">
        <v>0</v>
      </c>
      <c r="AC7" s="196">
        <v>1.75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18.39</v>
      </c>
      <c r="AJ7" s="196">
        <v>0</v>
      </c>
      <c r="AK7" s="196">
        <v>15.56</v>
      </c>
      <c r="AL7" s="196">
        <v>0</v>
      </c>
      <c r="AM7" s="196">
        <v>0</v>
      </c>
      <c r="AN7" s="196">
        <v>0</v>
      </c>
      <c r="AO7" s="196">
        <v>381.32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18.91</v>
      </c>
      <c r="D8" s="196">
        <v>0</v>
      </c>
      <c r="E8" s="196">
        <v>0</v>
      </c>
      <c r="F8" s="196">
        <v>30.52</v>
      </c>
      <c r="G8" s="196">
        <v>0</v>
      </c>
      <c r="H8" s="196">
        <v>0</v>
      </c>
      <c r="I8" s="196">
        <v>38.99</v>
      </c>
      <c r="J8" s="196">
        <v>0</v>
      </c>
      <c r="K8" s="196">
        <v>119.53</v>
      </c>
      <c r="L8" s="196">
        <v>7.57</v>
      </c>
      <c r="M8" s="196">
        <v>2.16</v>
      </c>
      <c r="N8" s="196">
        <v>1.76</v>
      </c>
      <c r="O8" s="196">
        <v>2.48</v>
      </c>
      <c r="P8" s="196">
        <v>0.91</v>
      </c>
      <c r="Q8" s="196">
        <v>6.23</v>
      </c>
      <c r="R8" s="196">
        <v>13.95</v>
      </c>
      <c r="S8" s="196">
        <v>7.86</v>
      </c>
      <c r="T8" s="196">
        <v>0</v>
      </c>
      <c r="U8" s="196">
        <v>2.1</v>
      </c>
      <c r="V8" s="196">
        <v>6.11</v>
      </c>
      <c r="W8" s="196">
        <v>0.67</v>
      </c>
      <c r="X8" s="196">
        <v>1.46</v>
      </c>
      <c r="Y8" s="196">
        <v>0</v>
      </c>
      <c r="Z8" s="196">
        <v>4.13</v>
      </c>
      <c r="AA8" s="196">
        <v>1.1399999999999999</v>
      </c>
      <c r="AB8" s="196">
        <v>0</v>
      </c>
      <c r="AC8" s="196">
        <v>1.75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18.39</v>
      </c>
      <c r="AJ8" s="196">
        <v>0</v>
      </c>
      <c r="AK8" s="196">
        <v>15.56</v>
      </c>
      <c r="AL8" s="196">
        <v>0</v>
      </c>
      <c r="AM8" s="196">
        <v>0</v>
      </c>
      <c r="AN8" s="196">
        <v>0</v>
      </c>
      <c r="AO8" s="196">
        <v>381.32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18.91</v>
      </c>
      <c r="D9" s="196">
        <v>0</v>
      </c>
      <c r="E9" s="196">
        <v>0</v>
      </c>
      <c r="F9" s="196">
        <v>30.52</v>
      </c>
      <c r="G9" s="196">
        <v>0</v>
      </c>
      <c r="H9" s="196">
        <v>0</v>
      </c>
      <c r="I9" s="196">
        <v>38.99</v>
      </c>
      <c r="J9" s="196">
        <v>0</v>
      </c>
      <c r="K9" s="196">
        <v>119.53</v>
      </c>
      <c r="L9" s="196">
        <v>7.57</v>
      </c>
      <c r="M9" s="196">
        <v>2.16</v>
      </c>
      <c r="N9" s="196">
        <v>1.76</v>
      </c>
      <c r="O9" s="196">
        <v>2.48</v>
      </c>
      <c r="P9" s="196">
        <v>0.91</v>
      </c>
      <c r="Q9" s="196">
        <v>6.23</v>
      </c>
      <c r="R9" s="196">
        <v>13.95</v>
      </c>
      <c r="S9" s="196">
        <v>7.86</v>
      </c>
      <c r="T9" s="196">
        <v>0</v>
      </c>
      <c r="U9" s="196">
        <v>2.1</v>
      </c>
      <c r="V9" s="196">
        <v>6.11</v>
      </c>
      <c r="W9" s="196">
        <v>15.19</v>
      </c>
      <c r="X9" s="196">
        <v>1.46</v>
      </c>
      <c r="Y9" s="196">
        <v>0</v>
      </c>
      <c r="Z9" s="196">
        <v>64.260000000000005</v>
      </c>
      <c r="AA9" s="196">
        <v>19.68</v>
      </c>
      <c r="AB9" s="196">
        <v>0</v>
      </c>
      <c r="AC9" s="196">
        <v>1.75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18.39</v>
      </c>
      <c r="AJ9" s="196">
        <v>0</v>
      </c>
      <c r="AK9" s="196">
        <v>15.56</v>
      </c>
      <c r="AL9" s="196">
        <v>0</v>
      </c>
      <c r="AM9" s="196">
        <v>0</v>
      </c>
      <c r="AN9" s="196">
        <v>0</v>
      </c>
      <c r="AO9" s="196">
        <v>381.32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18.91</v>
      </c>
      <c r="D10" s="196">
        <v>0</v>
      </c>
      <c r="E10" s="196">
        <v>0</v>
      </c>
      <c r="F10" s="196">
        <v>30.52</v>
      </c>
      <c r="G10" s="196">
        <v>0</v>
      </c>
      <c r="H10" s="196">
        <v>0</v>
      </c>
      <c r="I10" s="196">
        <v>38.99</v>
      </c>
      <c r="J10" s="196">
        <v>0</v>
      </c>
      <c r="K10" s="196">
        <v>119.53</v>
      </c>
      <c r="L10" s="196">
        <v>7.57</v>
      </c>
      <c r="M10" s="196">
        <v>2.16</v>
      </c>
      <c r="N10" s="196">
        <v>1.76</v>
      </c>
      <c r="O10" s="196">
        <v>2.48</v>
      </c>
      <c r="P10" s="196">
        <v>0.91</v>
      </c>
      <c r="Q10" s="196">
        <v>6.23</v>
      </c>
      <c r="R10" s="196">
        <v>13.95</v>
      </c>
      <c r="S10" s="196">
        <v>7.86</v>
      </c>
      <c r="T10" s="196">
        <v>0</v>
      </c>
      <c r="U10" s="196">
        <v>2.1</v>
      </c>
      <c r="V10" s="196">
        <v>6.11</v>
      </c>
      <c r="W10" s="196">
        <v>15.19</v>
      </c>
      <c r="X10" s="196">
        <v>1.46</v>
      </c>
      <c r="Y10" s="196">
        <v>0</v>
      </c>
      <c r="Z10" s="196">
        <v>64.260000000000005</v>
      </c>
      <c r="AA10" s="196">
        <v>19.68</v>
      </c>
      <c r="AB10" s="196">
        <v>0</v>
      </c>
      <c r="AC10" s="196">
        <v>1.75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18.39</v>
      </c>
      <c r="AJ10" s="196">
        <v>0</v>
      </c>
      <c r="AK10" s="196">
        <v>15.56</v>
      </c>
      <c r="AL10" s="196">
        <v>0</v>
      </c>
      <c r="AM10" s="196">
        <v>0</v>
      </c>
      <c r="AN10" s="196">
        <v>0</v>
      </c>
      <c r="AO10" s="196">
        <v>381.32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18.91</v>
      </c>
      <c r="D11" s="196">
        <v>0</v>
      </c>
      <c r="E11" s="196">
        <v>0</v>
      </c>
      <c r="F11" s="196">
        <v>30.52</v>
      </c>
      <c r="G11" s="196">
        <v>0</v>
      </c>
      <c r="H11" s="196">
        <v>0</v>
      </c>
      <c r="I11" s="196">
        <v>38.99</v>
      </c>
      <c r="J11" s="196">
        <v>0</v>
      </c>
      <c r="K11" s="196">
        <v>119.53</v>
      </c>
      <c r="L11" s="196">
        <v>7.57</v>
      </c>
      <c r="M11" s="196">
        <v>2.16</v>
      </c>
      <c r="N11" s="196">
        <v>1.76</v>
      </c>
      <c r="O11" s="196">
        <v>2.48</v>
      </c>
      <c r="P11" s="196">
        <v>0.91</v>
      </c>
      <c r="Q11" s="196">
        <v>6.23</v>
      </c>
      <c r="R11" s="196">
        <v>13.95</v>
      </c>
      <c r="S11" s="196">
        <v>7.86</v>
      </c>
      <c r="T11" s="196">
        <v>0</v>
      </c>
      <c r="U11" s="196">
        <v>2.1</v>
      </c>
      <c r="V11" s="196">
        <v>6.11</v>
      </c>
      <c r="W11" s="196">
        <v>15.19</v>
      </c>
      <c r="X11" s="196">
        <v>28.7</v>
      </c>
      <c r="Y11" s="196">
        <v>0</v>
      </c>
      <c r="Z11" s="196">
        <v>64.260000000000005</v>
      </c>
      <c r="AA11" s="196">
        <v>19.68</v>
      </c>
      <c r="AB11" s="196">
        <v>0</v>
      </c>
      <c r="AC11" s="196">
        <v>1.75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18.39</v>
      </c>
      <c r="AJ11" s="196">
        <v>0</v>
      </c>
      <c r="AK11" s="196">
        <v>15.56</v>
      </c>
      <c r="AL11" s="196">
        <v>0</v>
      </c>
      <c r="AM11" s="196">
        <v>0</v>
      </c>
      <c r="AN11" s="196">
        <v>0</v>
      </c>
      <c r="AO11" s="196">
        <v>381.32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18.91</v>
      </c>
      <c r="D12" s="196">
        <v>0</v>
      </c>
      <c r="E12" s="196">
        <v>0</v>
      </c>
      <c r="F12" s="196">
        <v>30.52</v>
      </c>
      <c r="G12" s="196">
        <v>0</v>
      </c>
      <c r="H12" s="196">
        <v>0</v>
      </c>
      <c r="I12" s="196">
        <v>38.99</v>
      </c>
      <c r="J12" s="196">
        <v>0</v>
      </c>
      <c r="K12" s="196">
        <v>119.53</v>
      </c>
      <c r="L12" s="196">
        <v>7.57</v>
      </c>
      <c r="M12" s="196">
        <v>2.16</v>
      </c>
      <c r="N12" s="196">
        <v>1.76</v>
      </c>
      <c r="O12" s="196">
        <v>2.48</v>
      </c>
      <c r="P12" s="196">
        <v>0.91</v>
      </c>
      <c r="Q12" s="196">
        <v>6.23</v>
      </c>
      <c r="R12" s="196">
        <v>13.95</v>
      </c>
      <c r="S12" s="196">
        <v>7.86</v>
      </c>
      <c r="T12" s="196">
        <v>0</v>
      </c>
      <c r="U12" s="196">
        <v>2.1</v>
      </c>
      <c r="V12" s="196">
        <v>6.11</v>
      </c>
      <c r="W12" s="196">
        <v>15.19</v>
      </c>
      <c r="X12" s="196">
        <v>28.7</v>
      </c>
      <c r="Y12" s="196">
        <v>0</v>
      </c>
      <c r="Z12" s="196">
        <v>64.260000000000005</v>
      </c>
      <c r="AA12" s="196">
        <v>19.68</v>
      </c>
      <c r="AB12" s="196">
        <v>0</v>
      </c>
      <c r="AC12" s="196">
        <v>1.75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18.39</v>
      </c>
      <c r="AJ12" s="196">
        <v>0</v>
      </c>
      <c r="AK12" s="196">
        <v>15.56</v>
      </c>
      <c r="AL12" s="196">
        <v>0</v>
      </c>
      <c r="AM12" s="196">
        <v>0</v>
      </c>
      <c r="AN12" s="196">
        <v>0</v>
      </c>
      <c r="AO12" s="196">
        <v>381.32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18.91</v>
      </c>
      <c r="D13" s="196">
        <v>0</v>
      </c>
      <c r="E13" s="196">
        <v>0</v>
      </c>
      <c r="F13" s="196">
        <v>30.52</v>
      </c>
      <c r="G13" s="196">
        <v>0</v>
      </c>
      <c r="H13" s="196">
        <v>0</v>
      </c>
      <c r="I13" s="196">
        <v>38.99</v>
      </c>
      <c r="J13" s="196">
        <v>0</v>
      </c>
      <c r="K13" s="196">
        <v>119.53</v>
      </c>
      <c r="L13" s="196">
        <v>7.57</v>
      </c>
      <c r="M13" s="196">
        <v>2.16</v>
      </c>
      <c r="N13" s="196">
        <v>1.76</v>
      </c>
      <c r="O13" s="196">
        <v>2.48</v>
      </c>
      <c r="P13" s="196">
        <v>0.91</v>
      </c>
      <c r="Q13" s="196">
        <v>6.23</v>
      </c>
      <c r="R13" s="196">
        <v>13.95</v>
      </c>
      <c r="S13" s="196">
        <v>7.86</v>
      </c>
      <c r="T13" s="196">
        <v>0</v>
      </c>
      <c r="U13" s="196">
        <v>2.1</v>
      </c>
      <c r="V13" s="196">
        <v>6.17</v>
      </c>
      <c r="W13" s="196">
        <v>15.35</v>
      </c>
      <c r="X13" s="196">
        <v>29.19</v>
      </c>
      <c r="Y13" s="196">
        <v>0</v>
      </c>
      <c r="Z13" s="196">
        <v>64.260000000000005</v>
      </c>
      <c r="AA13" s="196">
        <v>19.95</v>
      </c>
      <c r="AB13" s="196">
        <v>0</v>
      </c>
      <c r="AC13" s="196">
        <v>1.75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18.39</v>
      </c>
      <c r="AJ13" s="196">
        <v>0</v>
      </c>
      <c r="AK13" s="196">
        <v>15.56</v>
      </c>
      <c r="AL13" s="196">
        <v>0</v>
      </c>
      <c r="AM13" s="196">
        <v>0</v>
      </c>
      <c r="AN13" s="196">
        <v>0</v>
      </c>
      <c r="AO13" s="196">
        <v>381.32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18.91</v>
      </c>
      <c r="D14" s="196">
        <v>0</v>
      </c>
      <c r="E14" s="196">
        <v>0</v>
      </c>
      <c r="F14" s="196">
        <v>30.52</v>
      </c>
      <c r="G14" s="196">
        <v>0</v>
      </c>
      <c r="H14" s="196">
        <v>0</v>
      </c>
      <c r="I14" s="196">
        <v>38.99</v>
      </c>
      <c r="J14" s="196">
        <v>0</v>
      </c>
      <c r="K14" s="196">
        <v>119.53</v>
      </c>
      <c r="L14" s="196">
        <v>7.57</v>
      </c>
      <c r="M14" s="196">
        <v>2.16</v>
      </c>
      <c r="N14" s="196">
        <v>1.76</v>
      </c>
      <c r="O14" s="196">
        <v>2.48</v>
      </c>
      <c r="P14" s="196">
        <v>0.91</v>
      </c>
      <c r="Q14" s="196">
        <v>6.23</v>
      </c>
      <c r="R14" s="196">
        <v>13.95</v>
      </c>
      <c r="S14" s="196">
        <v>7.86</v>
      </c>
      <c r="T14" s="196">
        <v>0</v>
      </c>
      <c r="U14" s="196">
        <v>2.1</v>
      </c>
      <c r="V14" s="196">
        <v>6.17</v>
      </c>
      <c r="W14" s="196">
        <v>15.35</v>
      </c>
      <c r="X14" s="196">
        <v>29.19</v>
      </c>
      <c r="Y14" s="196">
        <v>0</v>
      </c>
      <c r="Z14" s="196">
        <v>64.260000000000005</v>
      </c>
      <c r="AA14" s="196">
        <v>19.95</v>
      </c>
      <c r="AB14" s="196">
        <v>0</v>
      </c>
      <c r="AC14" s="196">
        <v>1.75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18.39</v>
      </c>
      <c r="AJ14" s="196">
        <v>0</v>
      </c>
      <c r="AK14" s="196">
        <v>15.56</v>
      </c>
      <c r="AL14" s="196">
        <v>0</v>
      </c>
      <c r="AM14" s="196">
        <v>0</v>
      </c>
      <c r="AN14" s="196">
        <v>0</v>
      </c>
      <c r="AO14" s="196">
        <v>381.32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18.91</v>
      </c>
      <c r="D15" s="196">
        <v>0</v>
      </c>
      <c r="E15" s="196">
        <v>0</v>
      </c>
      <c r="F15" s="196">
        <v>30.52</v>
      </c>
      <c r="G15" s="196">
        <v>0</v>
      </c>
      <c r="H15" s="196">
        <v>0</v>
      </c>
      <c r="I15" s="196">
        <v>38.99</v>
      </c>
      <c r="J15" s="196">
        <v>0</v>
      </c>
      <c r="K15" s="196">
        <v>119.53</v>
      </c>
      <c r="L15" s="196">
        <v>7.57</v>
      </c>
      <c r="M15" s="196">
        <v>2.16</v>
      </c>
      <c r="N15" s="196">
        <v>1.76</v>
      </c>
      <c r="O15" s="196">
        <v>2.48</v>
      </c>
      <c r="P15" s="196">
        <v>0.91</v>
      </c>
      <c r="Q15" s="196">
        <v>6.23</v>
      </c>
      <c r="R15" s="196">
        <v>13.95</v>
      </c>
      <c r="S15" s="196">
        <v>7.86</v>
      </c>
      <c r="T15" s="196">
        <v>0</v>
      </c>
      <c r="U15" s="196">
        <v>2.1</v>
      </c>
      <c r="V15" s="196">
        <v>6.17</v>
      </c>
      <c r="W15" s="196">
        <v>15.35</v>
      </c>
      <c r="X15" s="196">
        <v>29.19</v>
      </c>
      <c r="Y15" s="196">
        <v>0</v>
      </c>
      <c r="Z15" s="196">
        <v>64.260000000000005</v>
      </c>
      <c r="AA15" s="196">
        <v>19.95</v>
      </c>
      <c r="AB15" s="196">
        <v>0</v>
      </c>
      <c r="AC15" s="196">
        <v>1.75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18.39</v>
      </c>
      <c r="AJ15" s="196">
        <v>0</v>
      </c>
      <c r="AK15" s="196">
        <v>15.56</v>
      </c>
      <c r="AL15" s="196">
        <v>0</v>
      </c>
      <c r="AM15" s="196">
        <v>0</v>
      </c>
      <c r="AN15" s="196">
        <v>0</v>
      </c>
      <c r="AO15" s="196">
        <v>381.32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18.91</v>
      </c>
      <c r="D16" s="196">
        <v>0</v>
      </c>
      <c r="E16" s="196">
        <v>0</v>
      </c>
      <c r="F16" s="196">
        <v>30.52</v>
      </c>
      <c r="G16" s="196">
        <v>0</v>
      </c>
      <c r="H16" s="196">
        <v>0</v>
      </c>
      <c r="I16" s="196">
        <v>38.99</v>
      </c>
      <c r="J16" s="196">
        <v>0</v>
      </c>
      <c r="K16" s="196">
        <v>119.53</v>
      </c>
      <c r="L16" s="196">
        <v>7.57</v>
      </c>
      <c r="M16" s="196">
        <v>2.16</v>
      </c>
      <c r="N16" s="196">
        <v>1.76</v>
      </c>
      <c r="O16" s="196">
        <v>2.48</v>
      </c>
      <c r="P16" s="196">
        <v>0.91</v>
      </c>
      <c r="Q16" s="196">
        <v>6.23</v>
      </c>
      <c r="R16" s="196">
        <v>13.95</v>
      </c>
      <c r="S16" s="196">
        <v>7.86</v>
      </c>
      <c r="T16" s="196">
        <v>0</v>
      </c>
      <c r="U16" s="196">
        <v>2.1</v>
      </c>
      <c r="V16" s="196">
        <v>6.17</v>
      </c>
      <c r="W16" s="196">
        <v>15.35</v>
      </c>
      <c r="X16" s="196">
        <v>29.19</v>
      </c>
      <c r="Y16" s="196">
        <v>0</v>
      </c>
      <c r="Z16" s="196">
        <v>64.260000000000005</v>
      </c>
      <c r="AA16" s="196">
        <v>19.95</v>
      </c>
      <c r="AB16" s="196">
        <v>0</v>
      </c>
      <c r="AC16" s="196">
        <v>1.75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18.39</v>
      </c>
      <c r="AJ16" s="196">
        <v>0</v>
      </c>
      <c r="AK16" s="196">
        <v>15.56</v>
      </c>
      <c r="AL16" s="196">
        <v>0</v>
      </c>
      <c r="AM16" s="196">
        <v>0</v>
      </c>
      <c r="AN16" s="196">
        <v>0</v>
      </c>
      <c r="AO16" s="196">
        <v>381.32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18.91</v>
      </c>
      <c r="D17" s="196">
        <v>0</v>
      </c>
      <c r="E17" s="196">
        <v>0</v>
      </c>
      <c r="F17" s="196">
        <v>30.52</v>
      </c>
      <c r="G17" s="196">
        <v>0</v>
      </c>
      <c r="H17" s="196">
        <v>0</v>
      </c>
      <c r="I17" s="196">
        <v>38.99</v>
      </c>
      <c r="J17" s="196">
        <v>0</v>
      </c>
      <c r="K17" s="196">
        <v>119.53</v>
      </c>
      <c r="L17" s="196">
        <v>7.57</v>
      </c>
      <c r="M17" s="196">
        <v>2.16</v>
      </c>
      <c r="N17" s="196">
        <v>1.76</v>
      </c>
      <c r="O17" s="196">
        <v>2.48</v>
      </c>
      <c r="P17" s="196">
        <v>0.91</v>
      </c>
      <c r="Q17" s="196">
        <v>6.23</v>
      </c>
      <c r="R17" s="196">
        <v>13.95</v>
      </c>
      <c r="S17" s="196">
        <v>7.86</v>
      </c>
      <c r="T17" s="196">
        <v>0</v>
      </c>
      <c r="U17" s="196">
        <v>2.1</v>
      </c>
      <c r="V17" s="196">
        <v>6.17</v>
      </c>
      <c r="W17" s="196">
        <v>15.35</v>
      </c>
      <c r="X17" s="196">
        <v>29.19</v>
      </c>
      <c r="Y17" s="196">
        <v>0</v>
      </c>
      <c r="Z17" s="196">
        <v>64.260000000000005</v>
      </c>
      <c r="AA17" s="196">
        <v>19.95</v>
      </c>
      <c r="AB17" s="196">
        <v>0</v>
      </c>
      <c r="AC17" s="196">
        <v>1.75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18.39</v>
      </c>
      <c r="AJ17" s="196">
        <v>0</v>
      </c>
      <c r="AK17" s="196">
        <v>15.56</v>
      </c>
      <c r="AL17" s="196">
        <v>0</v>
      </c>
      <c r="AM17" s="196">
        <v>0</v>
      </c>
      <c r="AN17" s="196">
        <v>0</v>
      </c>
      <c r="AO17" s="196">
        <v>381.32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18.91</v>
      </c>
      <c r="D18" s="196">
        <v>0</v>
      </c>
      <c r="E18" s="196">
        <v>0</v>
      </c>
      <c r="F18" s="196">
        <v>30.52</v>
      </c>
      <c r="G18" s="196">
        <v>0</v>
      </c>
      <c r="H18" s="196">
        <v>0</v>
      </c>
      <c r="I18" s="196">
        <v>38.99</v>
      </c>
      <c r="J18" s="196">
        <v>0</v>
      </c>
      <c r="K18" s="196">
        <v>119.53</v>
      </c>
      <c r="L18" s="196">
        <v>7.57</v>
      </c>
      <c r="M18" s="196">
        <v>2.16</v>
      </c>
      <c r="N18" s="196">
        <v>1.76</v>
      </c>
      <c r="O18" s="196">
        <v>2.48</v>
      </c>
      <c r="P18" s="196">
        <v>0.91</v>
      </c>
      <c r="Q18" s="196">
        <v>6.23</v>
      </c>
      <c r="R18" s="196">
        <v>13.95</v>
      </c>
      <c r="S18" s="196">
        <v>7.86</v>
      </c>
      <c r="T18" s="196">
        <v>0</v>
      </c>
      <c r="U18" s="196">
        <v>2.1</v>
      </c>
      <c r="V18" s="196">
        <v>6.17</v>
      </c>
      <c r="W18" s="196">
        <v>15.35</v>
      </c>
      <c r="X18" s="196">
        <v>29.19</v>
      </c>
      <c r="Y18" s="196">
        <v>0</v>
      </c>
      <c r="Z18" s="196">
        <v>64.260000000000005</v>
      </c>
      <c r="AA18" s="196">
        <v>19.95</v>
      </c>
      <c r="AB18" s="196">
        <v>0</v>
      </c>
      <c r="AC18" s="196">
        <v>1.75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18.39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381.32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18.91</v>
      </c>
      <c r="D19" s="196">
        <v>0</v>
      </c>
      <c r="E19" s="196">
        <v>0</v>
      </c>
      <c r="F19" s="196">
        <v>30.52</v>
      </c>
      <c r="G19" s="196">
        <v>0</v>
      </c>
      <c r="H19" s="196">
        <v>0</v>
      </c>
      <c r="I19" s="196">
        <v>38.99</v>
      </c>
      <c r="J19" s="196">
        <v>0</v>
      </c>
      <c r="K19" s="196">
        <v>119.53</v>
      </c>
      <c r="L19" s="196">
        <v>7.57</v>
      </c>
      <c r="M19" s="196">
        <v>2.16</v>
      </c>
      <c r="N19" s="196">
        <v>1.76</v>
      </c>
      <c r="O19" s="196">
        <v>2.48</v>
      </c>
      <c r="P19" s="196">
        <v>0.91</v>
      </c>
      <c r="Q19" s="196">
        <v>6.23</v>
      </c>
      <c r="R19" s="196">
        <v>13.95</v>
      </c>
      <c r="S19" s="196">
        <v>7.86</v>
      </c>
      <c r="T19" s="196">
        <v>0</v>
      </c>
      <c r="U19" s="196">
        <v>2.1</v>
      </c>
      <c r="V19" s="196">
        <v>6.17</v>
      </c>
      <c r="W19" s="196">
        <v>15.35</v>
      </c>
      <c r="X19" s="196">
        <v>29.19</v>
      </c>
      <c r="Y19" s="196">
        <v>0</v>
      </c>
      <c r="Z19" s="196">
        <v>64.260000000000005</v>
      </c>
      <c r="AA19" s="196">
        <v>20.149999999999999</v>
      </c>
      <c r="AB19" s="196">
        <v>0</v>
      </c>
      <c r="AC19" s="196">
        <v>1.75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18.39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381.32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18.91</v>
      </c>
      <c r="D20" s="196">
        <v>0</v>
      </c>
      <c r="E20" s="196">
        <v>0</v>
      </c>
      <c r="F20" s="196">
        <v>30.52</v>
      </c>
      <c r="G20" s="196">
        <v>0</v>
      </c>
      <c r="H20" s="196">
        <v>0</v>
      </c>
      <c r="I20" s="196">
        <v>38.99</v>
      </c>
      <c r="J20" s="196">
        <v>0</v>
      </c>
      <c r="K20" s="196">
        <v>119.53</v>
      </c>
      <c r="L20" s="196">
        <v>7.57</v>
      </c>
      <c r="M20" s="196">
        <v>2.16</v>
      </c>
      <c r="N20" s="196">
        <v>1.76</v>
      </c>
      <c r="O20" s="196">
        <v>2.48</v>
      </c>
      <c r="P20" s="196">
        <v>0.91</v>
      </c>
      <c r="Q20" s="196">
        <v>6.23</v>
      </c>
      <c r="R20" s="196">
        <v>13.95</v>
      </c>
      <c r="S20" s="196">
        <v>7.86</v>
      </c>
      <c r="T20" s="196">
        <v>0</v>
      </c>
      <c r="U20" s="196">
        <v>2.1</v>
      </c>
      <c r="V20" s="196">
        <v>6.17</v>
      </c>
      <c r="W20" s="196">
        <v>15.35</v>
      </c>
      <c r="X20" s="196">
        <v>29.19</v>
      </c>
      <c r="Y20" s="196">
        <v>0</v>
      </c>
      <c r="Z20" s="196">
        <v>64.260000000000005</v>
      </c>
      <c r="AA20" s="196">
        <v>20.149999999999999</v>
      </c>
      <c r="AB20" s="196">
        <v>0</v>
      </c>
      <c r="AC20" s="196">
        <v>1.75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18.39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381.32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18.91</v>
      </c>
      <c r="D21" s="196">
        <v>0</v>
      </c>
      <c r="E21" s="196">
        <v>0</v>
      </c>
      <c r="F21" s="196">
        <v>30.52</v>
      </c>
      <c r="G21" s="196">
        <v>0</v>
      </c>
      <c r="H21" s="196">
        <v>0</v>
      </c>
      <c r="I21" s="196">
        <v>38.99</v>
      </c>
      <c r="J21" s="196">
        <v>0</v>
      </c>
      <c r="K21" s="196">
        <v>119.53</v>
      </c>
      <c r="L21" s="196">
        <v>7.57</v>
      </c>
      <c r="M21" s="196">
        <v>2.16</v>
      </c>
      <c r="N21" s="196">
        <v>1.76</v>
      </c>
      <c r="O21" s="196">
        <v>2.48</v>
      </c>
      <c r="P21" s="196">
        <v>0.91</v>
      </c>
      <c r="Q21" s="196">
        <v>6.23</v>
      </c>
      <c r="R21" s="196">
        <v>13.95</v>
      </c>
      <c r="S21" s="196">
        <v>7.86</v>
      </c>
      <c r="T21" s="196">
        <v>0</v>
      </c>
      <c r="U21" s="196">
        <v>2.1</v>
      </c>
      <c r="V21" s="196">
        <v>6.17</v>
      </c>
      <c r="W21" s="196">
        <v>15.35</v>
      </c>
      <c r="X21" s="196">
        <v>29.19</v>
      </c>
      <c r="Y21" s="196">
        <v>0</v>
      </c>
      <c r="Z21" s="196">
        <v>64.260000000000005</v>
      </c>
      <c r="AA21" s="196">
        <v>20.149999999999999</v>
      </c>
      <c r="AB21" s="196">
        <v>0</v>
      </c>
      <c r="AC21" s="196">
        <v>17.440000000000001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18.39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381.32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18.91</v>
      </c>
      <c r="D22" s="196">
        <v>0</v>
      </c>
      <c r="E22" s="196">
        <v>0</v>
      </c>
      <c r="F22" s="196">
        <v>30.52</v>
      </c>
      <c r="G22" s="196">
        <v>0</v>
      </c>
      <c r="H22" s="196">
        <v>0</v>
      </c>
      <c r="I22" s="196">
        <v>38.99</v>
      </c>
      <c r="J22" s="196">
        <v>0</v>
      </c>
      <c r="K22" s="196">
        <v>119.53</v>
      </c>
      <c r="L22" s="196">
        <v>7.57</v>
      </c>
      <c r="M22" s="196">
        <v>2.16</v>
      </c>
      <c r="N22" s="196">
        <v>1.76</v>
      </c>
      <c r="O22" s="196">
        <v>2.48</v>
      </c>
      <c r="P22" s="196">
        <v>0.91</v>
      </c>
      <c r="Q22" s="196">
        <v>6.23</v>
      </c>
      <c r="R22" s="196">
        <v>13.95</v>
      </c>
      <c r="S22" s="196">
        <v>7.86</v>
      </c>
      <c r="T22" s="196">
        <v>0</v>
      </c>
      <c r="U22" s="196">
        <v>2.1</v>
      </c>
      <c r="V22" s="196">
        <v>6.17</v>
      </c>
      <c r="W22" s="196">
        <v>15.35</v>
      </c>
      <c r="X22" s="196">
        <v>29.19</v>
      </c>
      <c r="Y22" s="196">
        <v>0</v>
      </c>
      <c r="Z22" s="196">
        <v>64.260000000000005</v>
      </c>
      <c r="AA22" s="196">
        <v>20.149999999999999</v>
      </c>
      <c r="AB22" s="196">
        <v>0</v>
      </c>
      <c r="AC22" s="196">
        <v>0</v>
      </c>
      <c r="AD22" s="196">
        <v>4.1500000000000004</v>
      </c>
      <c r="AE22" s="196">
        <v>0</v>
      </c>
      <c r="AF22" s="196">
        <v>0</v>
      </c>
      <c r="AG22" s="196">
        <v>74.97</v>
      </c>
      <c r="AH22" s="196">
        <v>0</v>
      </c>
      <c r="AI22" s="196">
        <v>18.39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381.32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18.91</v>
      </c>
      <c r="D23" s="196">
        <v>0</v>
      </c>
      <c r="E23" s="196">
        <v>0</v>
      </c>
      <c r="F23" s="196">
        <v>30.52</v>
      </c>
      <c r="G23" s="196">
        <v>0</v>
      </c>
      <c r="H23" s="196">
        <v>0</v>
      </c>
      <c r="I23" s="196">
        <v>38.99</v>
      </c>
      <c r="J23" s="196">
        <v>0</v>
      </c>
      <c r="K23" s="196">
        <v>119.53</v>
      </c>
      <c r="L23" s="196">
        <v>7.57</v>
      </c>
      <c r="M23" s="196">
        <v>2.16</v>
      </c>
      <c r="N23" s="196">
        <v>1.76</v>
      </c>
      <c r="O23" s="196">
        <v>2.48</v>
      </c>
      <c r="P23" s="196">
        <v>1.29</v>
      </c>
      <c r="Q23" s="196">
        <v>6.23</v>
      </c>
      <c r="R23" s="196">
        <v>13.95</v>
      </c>
      <c r="S23" s="196">
        <v>7.86</v>
      </c>
      <c r="T23" s="196">
        <v>0</v>
      </c>
      <c r="U23" s="196">
        <v>2.1</v>
      </c>
      <c r="V23" s="196">
        <v>6.17</v>
      </c>
      <c r="W23" s="196">
        <v>15.35</v>
      </c>
      <c r="X23" s="196">
        <v>29.19</v>
      </c>
      <c r="Y23" s="196">
        <v>0</v>
      </c>
      <c r="Z23" s="196">
        <v>64.260000000000005</v>
      </c>
      <c r="AA23" s="196">
        <v>20.149999999999999</v>
      </c>
      <c r="AB23" s="196">
        <v>0</v>
      </c>
      <c r="AC23" s="196">
        <v>0</v>
      </c>
      <c r="AD23" s="196">
        <v>4.1500000000000004</v>
      </c>
      <c r="AE23" s="196">
        <v>0</v>
      </c>
      <c r="AF23" s="196">
        <v>0</v>
      </c>
      <c r="AG23" s="196">
        <v>74.97</v>
      </c>
      <c r="AH23" s="196">
        <v>0</v>
      </c>
      <c r="AI23" s="196">
        <v>18.39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381.32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18.91</v>
      </c>
      <c r="D24" s="196">
        <v>0</v>
      </c>
      <c r="E24" s="196">
        <v>0</v>
      </c>
      <c r="F24" s="196">
        <v>30.52</v>
      </c>
      <c r="G24" s="196">
        <v>0</v>
      </c>
      <c r="H24" s="196">
        <v>0</v>
      </c>
      <c r="I24" s="196">
        <v>38.99</v>
      </c>
      <c r="J24" s="196">
        <v>0</v>
      </c>
      <c r="K24" s="196">
        <v>119.53</v>
      </c>
      <c r="L24" s="196">
        <v>7.57</v>
      </c>
      <c r="M24" s="196">
        <v>2.16</v>
      </c>
      <c r="N24" s="196">
        <v>1.76</v>
      </c>
      <c r="O24" s="196">
        <v>2.48</v>
      </c>
      <c r="P24" s="196">
        <v>1.03</v>
      </c>
      <c r="Q24" s="196">
        <v>6.23</v>
      </c>
      <c r="R24" s="196">
        <v>13.95</v>
      </c>
      <c r="S24" s="196">
        <v>7.86</v>
      </c>
      <c r="T24" s="196">
        <v>0</v>
      </c>
      <c r="U24" s="196">
        <v>2.1</v>
      </c>
      <c r="V24" s="196">
        <v>6.18</v>
      </c>
      <c r="W24" s="196">
        <v>15.35</v>
      </c>
      <c r="X24" s="196">
        <v>29.19</v>
      </c>
      <c r="Y24" s="196">
        <v>0</v>
      </c>
      <c r="Z24" s="196">
        <v>64.260000000000005</v>
      </c>
      <c r="AA24" s="196">
        <v>20.149999999999999</v>
      </c>
      <c r="AB24" s="196">
        <v>0</v>
      </c>
      <c r="AC24" s="196">
        <v>0</v>
      </c>
      <c r="AD24" s="196">
        <v>4.1500000000000004</v>
      </c>
      <c r="AE24" s="196">
        <v>0</v>
      </c>
      <c r="AF24" s="196">
        <v>0</v>
      </c>
      <c r="AG24" s="196">
        <v>74.97</v>
      </c>
      <c r="AH24" s="196">
        <v>0</v>
      </c>
      <c r="AI24" s="196">
        <v>18.39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381.32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18.91</v>
      </c>
      <c r="D25" s="196">
        <v>0</v>
      </c>
      <c r="E25" s="196">
        <v>0</v>
      </c>
      <c r="F25" s="196">
        <v>30.52</v>
      </c>
      <c r="G25" s="196">
        <v>0</v>
      </c>
      <c r="H25" s="196">
        <v>0</v>
      </c>
      <c r="I25" s="196">
        <v>38.99</v>
      </c>
      <c r="J25" s="196">
        <v>0</v>
      </c>
      <c r="K25" s="196">
        <v>119.53</v>
      </c>
      <c r="L25" s="196">
        <v>7.57</v>
      </c>
      <c r="M25" s="196">
        <v>2.16</v>
      </c>
      <c r="N25" s="196">
        <v>1.76</v>
      </c>
      <c r="O25" s="196">
        <v>2.48</v>
      </c>
      <c r="P25" s="196">
        <v>0.91</v>
      </c>
      <c r="Q25" s="196">
        <v>6.23</v>
      </c>
      <c r="R25" s="196">
        <v>12.83</v>
      </c>
      <c r="S25" s="196">
        <v>7.86</v>
      </c>
      <c r="T25" s="196">
        <v>0</v>
      </c>
      <c r="U25" s="196">
        <v>2.1</v>
      </c>
      <c r="V25" s="196">
        <v>6.17</v>
      </c>
      <c r="W25" s="196">
        <v>0.67</v>
      </c>
      <c r="X25" s="196">
        <v>1.46</v>
      </c>
      <c r="Y25" s="196">
        <v>0</v>
      </c>
      <c r="Z25" s="196">
        <v>4.13</v>
      </c>
      <c r="AA25" s="196">
        <v>20.149999999999999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74.97</v>
      </c>
      <c r="AH25" s="196">
        <v>0</v>
      </c>
      <c r="AI25" s="196">
        <v>18.39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381.32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18.91</v>
      </c>
      <c r="D26" s="196">
        <v>0</v>
      </c>
      <c r="E26" s="196">
        <v>0</v>
      </c>
      <c r="F26" s="196">
        <v>30.52</v>
      </c>
      <c r="G26" s="196">
        <v>0</v>
      </c>
      <c r="H26" s="196">
        <v>0</v>
      </c>
      <c r="I26" s="196">
        <v>38.99</v>
      </c>
      <c r="J26" s="196">
        <v>0</v>
      </c>
      <c r="K26" s="196">
        <v>119.53</v>
      </c>
      <c r="L26" s="196">
        <v>7.57</v>
      </c>
      <c r="M26" s="196">
        <v>2.16</v>
      </c>
      <c r="N26" s="196">
        <v>1.76</v>
      </c>
      <c r="O26" s="196">
        <v>2.48</v>
      </c>
      <c r="P26" s="196">
        <v>0.91</v>
      </c>
      <c r="Q26" s="196">
        <v>6.23</v>
      </c>
      <c r="R26" s="196">
        <v>13.95</v>
      </c>
      <c r="S26" s="196">
        <v>7.86</v>
      </c>
      <c r="T26" s="196">
        <v>0</v>
      </c>
      <c r="U26" s="196">
        <v>2.1</v>
      </c>
      <c r="V26" s="196">
        <v>6.17</v>
      </c>
      <c r="W26" s="196">
        <v>0.67</v>
      </c>
      <c r="X26" s="196">
        <v>1.46</v>
      </c>
      <c r="Y26" s="196">
        <v>0</v>
      </c>
      <c r="Z26" s="196">
        <v>4.13</v>
      </c>
      <c r="AA26" s="196">
        <v>20.149999999999999</v>
      </c>
      <c r="AB26" s="196">
        <v>0</v>
      </c>
      <c r="AC26" s="196">
        <v>0</v>
      </c>
      <c r="AD26" s="196">
        <v>14.09</v>
      </c>
      <c r="AE26" s="196">
        <v>0</v>
      </c>
      <c r="AF26" s="196">
        <v>0</v>
      </c>
      <c r="AG26" s="196">
        <v>74.97</v>
      </c>
      <c r="AH26" s="196">
        <v>0</v>
      </c>
      <c r="AI26" s="196">
        <v>18.39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381.32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18.91</v>
      </c>
      <c r="D27" s="196">
        <v>0</v>
      </c>
      <c r="E27" s="196">
        <v>0</v>
      </c>
      <c r="F27" s="196">
        <v>30.52</v>
      </c>
      <c r="G27" s="196">
        <v>0</v>
      </c>
      <c r="H27" s="196">
        <v>0</v>
      </c>
      <c r="I27" s="196">
        <v>38.99</v>
      </c>
      <c r="J27" s="196">
        <v>0</v>
      </c>
      <c r="K27" s="196">
        <v>81.91</v>
      </c>
      <c r="L27" s="196">
        <v>7.57</v>
      </c>
      <c r="M27" s="196">
        <v>2.16</v>
      </c>
      <c r="N27" s="196">
        <v>1.76</v>
      </c>
      <c r="O27" s="196">
        <v>2.48</v>
      </c>
      <c r="P27" s="196">
        <v>0.91</v>
      </c>
      <c r="Q27" s="196">
        <v>6.23</v>
      </c>
      <c r="R27" s="196">
        <v>13.95</v>
      </c>
      <c r="S27" s="196">
        <v>7.86</v>
      </c>
      <c r="T27" s="196">
        <v>0</v>
      </c>
      <c r="U27" s="196">
        <v>2.1</v>
      </c>
      <c r="V27" s="196">
        <v>0.27</v>
      </c>
      <c r="W27" s="196">
        <v>0.67</v>
      </c>
      <c r="X27" s="196">
        <v>1.46</v>
      </c>
      <c r="Y27" s="196">
        <v>0</v>
      </c>
      <c r="Z27" s="196">
        <v>4.13</v>
      </c>
      <c r="AA27" s="196">
        <v>1.1399999999999999</v>
      </c>
      <c r="AB27" s="196">
        <v>0</v>
      </c>
      <c r="AC27" s="196">
        <v>0</v>
      </c>
      <c r="AD27" s="196">
        <v>14.09</v>
      </c>
      <c r="AE27" s="196">
        <v>0</v>
      </c>
      <c r="AF27" s="196">
        <v>0</v>
      </c>
      <c r="AG27" s="196">
        <v>74.97</v>
      </c>
      <c r="AH27" s="196">
        <v>0</v>
      </c>
      <c r="AI27" s="196">
        <v>18.39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381.32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18.91</v>
      </c>
      <c r="D28" s="196">
        <v>0</v>
      </c>
      <c r="E28" s="196">
        <v>0</v>
      </c>
      <c r="F28" s="196">
        <v>30.52</v>
      </c>
      <c r="G28" s="196">
        <v>0</v>
      </c>
      <c r="H28" s="196">
        <v>0</v>
      </c>
      <c r="I28" s="196">
        <v>38.99</v>
      </c>
      <c r="J28" s="196">
        <v>0</v>
      </c>
      <c r="K28" s="196">
        <v>81.849999999999994</v>
      </c>
      <c r="L28" s="196">
        <v>7.57</v>
      </c>
      <c r="M28" s="196">
        <v>2.16</v>
      </c>
      <c r="N28" s="196">
        <v>1.76</v>
      </c>
      <c r="O28" s="196">
        <v>2.48</v>
      </c>
      <c r="P28" s="196">
        <v>0.91</v>
      </c>
      <c r="Q28" s="196">
        <v>6.23</v>
      </c>
      <c r="R28" s="196">
        <v>13.95</v>
      </c>
      <c r="S28" s="196">
        <v>7.86</v>
      </c>
      <c r="T28" s="196">
        <v>0</v>
      </c>
      <c r="U28" s="196">
        <v>2.1</v>
      </c>
      <c r="V28" s="196">
        <v>0.27</v>
      </c>
      <c r="W28" s="196">
        <v>0.67</v>
      </c>
      <c r="X28" s="196">
        <v>1.46</v>
      </c>
      <c r="Y28" s="196">
        <v>0</v>
      </c>
      <c r="Z28" s="196">
        <v>4.13</v>
      </c>
      <c r="AA28" s="196">
        <v>1.1399999999999999</v>
      </c>
      <c r="AB28" s="196">
        <v>0</v>
      </c>
      <c r="AC28" s="196">
        <v>0</v>
      </c>
      <c r="AD28" s="196">
        <v>14.09</v>
      </c>
      <c r="AE28" s="196">
        <v>0</v>
      </c>
      <c r="AF28" s="196">
        <v>0</v>
      </c>
      <c r="AG28" s="196">
        <v>74.97</v>
      </c>
      <c r="AH28" s="196">
        <v>0</v>
      </c>
      <c r="AI28" s="196">
        <v>18.39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381.32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18.68</v>
      </c>
      <c r="D29" s="196">
        <v>0</v>
      </c>
      <c r="E29" s="196">
        <v>0</v>
      </c>
      <c r="F29" s="196">
        <v>30.52</v>
      </c>
      <c r="G29" s="196">
        <v>0</v>
      </c>
      <c r="H29" s="196">
        <v>0</v>
      </c>
      <c r="I29" s="196">
        <v>38.99</v>
      </c>
      <c r="J29" s="196">
        <v>0</v>
      </c>
      <c r="K29" s="196">
        <v>89.58</v>
      </c>
      <c r="L29" s="196">
        <v>7.57</v>
      </c>
      <c r="M29" s="196">
        <v>2.16</v>
      </c>
      <c r="N29" s="196">
        <v>1.76</v>
      </c>
      <c r="O29" s="196">
        <v>2.48</v>
      </c>
      <c r="P29" s="196">
        <v>0.91</v>
      </c>
      <c r="Q29" s="196">
        <v>6.23</v>
      </c>
      <c r="R29" s="196">
        <v>13.95</v>
      </c>
      <c r="S29" s="196">
        <v>7.86</v>
      </c>
      <c r="T29" s="196">
        <v>0</v>
      </c>
      <c r="U29" s="196">
        <v>2.1</v>
      </c>
      <c r="V29" s="196">
        <v>0.27</v>
      </c>
      <c r="W29" s="196">
        <v>0.67</v>
      </c>
      <c r="X29" s="196">
        <v>1.46</v>
      </c>
      <c r="Y29" s="196">
        <v>0</v>
      </c>
      <c r="Z29" s="196">
        <v>4.13</v>
      </c>
      <c r="AA29" s="196">
        <v>1.1399999999999999</v>
      </c>
      <c r="AB29" s="196">
        <v>0</v>
      </c>
      <c r="AC29" s="196">
        <v>0</v>
      </c>
      <c r="AD29" s="196">
        <v>12.78</v>
      </c>
      <c r="AE29" s="196">
        <v>0</v>
      </c>
      <c r="AF29" s="196">
        <v>0</v>
      </c>
      <c r="AG29" s="196">
        <v>74.97</v>
      </c>
      <c r="AH29" s="196">
        <v>0</v>
      </c>
      <c r="AI29" s="196">
        <v>18.39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381.32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18.68</v>
      </c>
      <c r="D30" s="196">
        <v>0</v>
      </c>
      <c r="E30" s="196">
        <v>0</v>
      </c>
      <c r="F30" s="196">
        <v>30.52</v>
      </c>
      <c r="G30" s="196">
        <v>0</v>
      </c>
      <c r="H30" s="196">
        <v>0</v>
      </c>
      <c r="I30" s="196">
        <v>38.99</v>
      </c>
      <c r="J30" s="196">
        <v>0</v>
      </c>
      <c r="K30" s="196">
        <v>78.78</v>
      </c>
      <c r="L30" s="196">
        <v>7.57</v>
      </c>
      <c r="M30" s="196">
        <v>2.16</v>
      </c>
      <c r="N30" s="196">
        <v>1.76</v>
      </c>
      <c r="O30" s="196">
        <v>2.48</v>
      </c>
      <c r="P30" s="196">
        <v>0.91</v>
      </c>
      <c r="Q30" s="196">
        <v>6.23</v>
      </c>
      <c r="R30" s="196">
        <v>13.96</v>
      </c>
      <c r="S30" s="196">
        <v>7.86</v>
      </c>
      <c r="T30" s="196">
        <v>0</v>
      </c>
      <c r="U30" s="196">
        <v>2.1</v>
      </c>
      <c r="V30" s="196">
        <v>0.27</v>
      </c>
      <c r="W30" s="196">
        <v>0.67</v>
      </c>
      <c r="X30" s="196">
        <v>1.46</v>
      </c>
      <c r="Y30" s="196">
        <v>0</v>
      </c>
      <c r="Z30" s="196">
        <v>4.13</v>
      </c>
      <c r="AA30" s="196">
        <v>1.1399999999999999</v>
      </c>
      <c r="AB30" s="196">
        <v>0</v>
      </c>
      <c r="AC30" s="196">
        <v>0</v>
      </c>
      <c r="AD30" s="196">
        <v>16.940000000000001</v>
      </c>
      <c r="AE30" s="196">
        <v>0</v>
      </c>
      <c r="AF30" s="196">
        <v>0</v>
      </c>
      <c r="AG30" s="196">
        <v>74.97</v>
      </c>
      <c r="AH30" s="196">
        <v>0</v>
      </c>
      <c r="AI30" s="196">
        <v>18.39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381.32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18.68</v>
      </c>
      <c r="D31" s="196">
        <v>0</v>
      </c>
      <c r="E31" s="196">
        <v>0</v>
      </c>
      <c r="F31" s="196">
        <v>30.52</v>
      </c>
      <c r="G31" s="196">
        <v>0</v>
      </c>
      <c r="H31" s="196">
        <v>0</v>
      </c>
      <c r="I31" s="196">
        <v>38.99</v>
      </c>
      <c r="J31" s="196">
        <v>0</v>
      </c>
      <c r="K31" s="196">
        <v>65.42</v>
      </c>
      <c r="L31" s="196">
        <v>7.57</v>
      </c>
      <c r="M31" s="196">
        <v>2.16</v>
      </c>
      <c r="N31" s="196">
        <v>1.76</v>
      </c>
      <c r="O31" s="196">
        <v>2.48</v>
      </c>
      <c r="P31" s="196">
        <v>0.91</v>
      </c>
      <c r="Q31" s="196">
        <v>6.23</v>
      </c>
      <c r="R31" s="196">
        <v>13.95</v>
      </c>
      <c r="S31" s="196">
        <v>7.86</v>
      </c>
      <c r="T31" s="196">
        <v>0</v>
      </c>
      <c r="U31" s="196">
        <v>2.1</v>
      </c>
      <c r="V31" s="196">
        <v>0.27</v>
      </c>
      <c r="W31" s="196">
        <v>0.67</v>
      </c>
      <c r="X31" s="196">
        <v>1.46</v>
      </c>
      <c r="Y31" s="196">
        <v>0</v>
      </c>
      <c r="Z31" s="196">
        <v>4.13</v>
      </c>
      <c r="AA31" s="196">
        <v>1.1399999999999999</v>
      </c>
      <c r="AB31" s="196">
        <v>0</v>
      </c>
      <c r="AC31" s="196">
        <v>0</v>
      </c>
      <c r="AD31" s="196">
        <v>16.940000000000001</v>
      </c>
      <c r="AE31" s="196">
        <v>0</v>
      </c>
      <c r="AF31" s="196">
        <v>0</v>
      </c>
      <c r="AG31" s="196">
        <v>74.97</v>
      </c>
      <c r="AH31" s="196">
        <v>0</v>
      </c>
      <c r="AI31" s="196">
        <v>18.39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381.32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18.68</v>
      </c>
      <c r="D32" s="196">
        <v>0</v>
      </c>
      <c r="E32" s="196">
        <v>0</v>
      </c>
      <c r="F32" s="196">
        <v>30.52</v>
      </c>
      <c r="G32" s="196">
        <v>0</v>
      </c>
      <c r="H32" s="196">
        <v>0</v>
      </c>
      <c r="I32" s="196">
        <v>38.99</v>
      </c>
      <c r="J32" s="196">
        <v>0</v>
      </c>
      <c r="K32" s="196">
        <v>68.319999999999993</v>
      </c>
      <c r="L32" s="196">
        <v>7.57</v>
      </c>
      <c r="M32" s="196">
        <v>2.16</v>
      </c>
      <c r="N32" s="196">
        <v>1.76</v>
      </c>
      <c r="O32" s="196">
        <v>2.48</v>
      </c>
      <c r="P32" s="196">
        <v>0.91</v>
      </c>
      <c r="Q32" s="196">
        <v>6.23</v>
      </c>
      <c r="R32" s="196">
        <v>13.95</v>
      </c>
      <c r="S32" s="196">
        <v>7.86</v>
      </c>
      <c r="T32" s="196">
        <v>0</v>
      </c>
      <c r="U32" s="196">
        <v>2.1</v>
      </c>
      <c r="V32" s="196">
        <v>0.27</v>
      </c>
      <c r="W32" s="196">
        <v>0.67</v>
      </c>
      <c r="X32" s="196">
        <v>1.46</v>
      </c>
      <c r="Y32" s="196">
        <v>0</v>
      </c>
      <c r="Z32" s="196">
        <v>4.13</v>
      </c>
      <c r="AA32" s="196">
        <v>1.1399999999999999</v>
      </c>
      <c r="AB32" s="196">
        <v>0</v>
      </c>
      <c r="AC32" s="196">
        <v>0</v>
      </c>
      <c r="AD32" s="196">
        <v>16.940000000000001</v>
      </c>
      <c r="AE32" s="196">
        <v>0</v>
      </c>
      <c r="AF32" s="196">
        <v>0</v>
      </c>
      <c r="AG32" s="196">
        <v>74.97</v>
      </c>
      <c r="AH32" s="196">
        <v>0</v>
      </c>
      <c r="AI32" s="196">
        <v>18.39</v>
      </c>
      <c r="AJ32" s="196">
        <v>0</v>
      </c>
      <c r="AK32" s="196">
        <v>15.59</v>
      </c>
      <c r="AL32" s="196">
        <v>0</v>
      </c>
      <c r="AM32" s="196">
        <v>0</v>
      </c>
      <c r="AN32" s="196">
        <v>0</v>
      </c>
      <c r="AO32" s="196">
        <v>381.32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18.68</v>
      </c>
      <c r="D33" s="196">
        <v>0</v>
      </c>
      <c r="E33" s="196">
        <v>0</v>
      </c>
      <c r="F33" s="196">
        <v>30.52</v>
      </c>
      <c r="G33" s="196">
        <v>0</v>
      </c>
      <c r="H33" s="196">
        <v>0</v>
      </c>
      <c r="I33" s="196">
        <v>38.51</v>
      </c>
      <c r="J33" s="196">
        <v>0</v>
      </c>
      <c r="K33" s="196">
        <v>78.19</v>
      </c>
      <c r="L33" s="196">
        <v>7.57</v>
      </c>
      <c r="M33" s="196">
        <v>2.16</v>
      </c>
      <c r="N33" s="196">
        <v>1.76</v>
      </c>
      <c r="O33" s="196">
        <v>2.48</v>
      </c>
      <c r="P33" s="196">
        <v>0.91</v>
      </c>
      <c r="Q33" s="196">
        <v>6.23</v>
      </c>
      <c r="R33" s="196">
        <v>13.95</v>
      </c>
      <c r="S33" s="196">
        <v>7.86</v>
      </c>
      <c r="T33" s="196">
        <v>0</v>
      </c>
      <c r="U33" s="196">
        <v>2.1</v>
      </c>
      <c r="V33" s="196">
        <v>0.27</v>
      </c>
      <c r="W33" s="196">
        <v>0.67</v>
      </c>
      <c r="X33" s="196">
        <v>1.46</v>
      </c>
      <c r="Y33" s="196">
        <v>0</v>
      </c>
      <c r="Z33" s="196">
        <v>1.9</v>
      </c>
      <c r="AA33" s="196">
        <v>1</v>
      </c>
      <c r="AB33" s="196">
        <v>0</v>
      </c>
      <c r="AC33" s="196">
        <v>0</v>
      </c>
      <c r="AD33" s="196">
        <v>16.059999999999999</v>
      </c>
      <c r="AE33" s="196">
        <v>0</v>
      </c>
      <c r="AF33" s="196">
        <v>0</v>
      </c>
      <c r="AG33" s="196">
        <v>74.97</v>
      </c>
      <c r="AH33" s="196">
        <v>0</v>
      </c>
      <c r="AI33" s="196">
        <v>18.39</v>
      </c>
      <c r="AJ33" s="196">
        <v>0</v>
      </c>
      <c r="AK33" s="196">
        <v>15.59</v>
      </c>
      <c r="AL33" s="196">
        <v>0</v>
      </c>
      <c r="AM33" s="196">
        <v>0</v>
      </c>
      <c r="AN33" s="196">
        <v>0</v>
      </c>
      <c r="AO33" s="196">
        <v>381.32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18.68</v>
      </c>
      <c r="D34" s="196">
        <v>0</v>
      </c>
      <c r="E34" s="196">
        <v>0</v>
      </c>
      <c r="F34" s="196">
        <v>30.52</v>
      </c>
      <c r="G34" s="196">
        <v>0</v>
      </c>
      <c r="H34" s="196">
        <v>0</v>
      </c>
      <c r="I34" s="196">
        <v>38.51</v>
      </c>
      <c r="J34" s="196">
        <v>0</v>
      </c>
      <c r="K34" s="196">
        <v>79.92</v>
      </c>
      <c r="L34" s="196">
        <v>7.57</v>
      </c>
      <c r="M34" s="196">
        <v>2.16</v>
      </c>
      <c r="N34" s="196">
        <v>1.76</v>
      </c>
      <c r="O34" s="196">
        <v>2.48</v>
      </c>
      <c r="P34" s="196">
        <v>0.91</v>
      </c>
      <c r="Q34" s="196">
        <v>6.23</v>
      </c>
      <c r="R34" s="196">
        <v>13.95</v>
      </c>
      <c r="S34" s="196">
        <v>7.86</v>
      </c>
      <c r="T34" s="196">
        <v>0</v>
      </c>
      <c r="U34" s="196">
        <v>2.1</v>
      </c>
      <c r="V34" s="196">
        <v>0.27</v>
      </c>
      <c r="W34" s="196">
        <v>0.67</v>
      </c>
      <c r="X34" s="196">
        <v>1.46</v>
      </c>
      <c r="Y34" s="196">
        <v>0</v>
      </c>
      <c r="Z34" s="196">
        <v>1.9</v>
      </c>
      <c r="AA34" s="196">
        <v>0.7</v>
      </c>
      <c r="AB34" s="196">
        <v>0</v>
      </c>
      <c r="AC34" s="196">
        <v>0</v>
      </c>
      <c r="AD34" s="196">
        <v>16.059999999999999</v>
      </c>
      <c r="AE34" s="196">
        <v>0</v>
      </c>
      <c r="AF34" s="196">
        <v>0</v>
      </c>
      <c r="AG34" s="196">
        <v>74.97</v>
      </c>
      <c r="AH34" s="196">
        <v>0</v>
      </c>
      <c r="AI34" s="196">
        <v>18.39</v>
      </c>
      <c r="AJ34" s="196">
        <v>0</v>
      </c>
      <c r="AK34" s="196">
        <v>15.59</v>
      </c>
      <c r="AL34" s="196">
        <v>0</v>
      </c>
      <c r="AM34" s="196">
        <v>0</v>
      </c>
      <c r="AN34" s="196">
        <v>0</v>
      </c>
      <c r="AO34" s="196">
        <v>381.32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18.45</v>
      </c>
      <c r="D35" s="196">
        <v>0</v>
      </c>
      <c r="E35" s="196">
        <v>0</v>
      </c>
      <c r="F35" s="196">
        <v>30.52</v>
      </c>
      <c r="G35" s="196">
        <v>0</v>
      </c>
      <c r="H35" s="196">
        <v>0</v>
      </c>
      <c r="I35" s="196">
        <v>38.51</v>
      </c>
      <c r="J35" s="196">
        <v>0</v>
      </c>
      <c r="K35" s="196">
        <v>74.12</v>
      </c>
      <c r="L35" s="196">
        <v>7.57</v>
      </c>
      <c r="M35" s="196">
        <v>2.16</v>
      </c>
      <c r="N35" s="196">
        <v>1.76</v>
      </c>
      <c r="O35" s="196">
        <v>2.48</v>
      </c>
      <c r="P35" s="196">
        <v>0.91</v>
      </c>
      <c r="Q35" s="196">
        <v>6.23</v>
      </c>
      <c r="R35" s="196">
        <v>13.95</v>
      </c>
      <c r="S35" s="196">
        <v>7.86</v>
      </c>
      <c r="T35" s="196">
        <v>0</v>
      </c>
      <c r="U35" s="196">
        <v>2.1</v>
      </c>
      <c r="V35" s="196">
        <v>0.27</v>
      </c>
      <c r="W35" s="196">
        <v>0.67</v>
      </c>
      <c r="X35" s="196">
        <v>1.46</v>
      </c>
      <c r="Y35" s="196">
        <v>0</v>
      </c>
      <c r="Z35" s="196">
        <v>4.13</v>
      </c>
      <c r="AA35" s="196">
        <v>1.1399999999999999</v>
      </c>
      <c r="AB35" s="196">
        <v>0</v>
      </c>
      <c r="AC35" s="196">
        <v>0</v>
      </c>
      <c r="AD35" s="196">
        <v>16.059999999999999</v>
      </c>
      <c r="AE35" s="196">
        <v>0</v>
      </c>
      <c r="AF35" s="196">
        <v>0</v>
      </c>
      <c r="AG35" s="196">
        <v>74.97</v>
      </c>
      <c r="AH35" s="196">
        <v>0</v>
      </c>
      <c r="AI35" s="196">
        <v>18.39</v>
      </c>
      <c r="AJ35" s="196">
        <v>0</v>
      </c>
      <c r="AK35" s="196">
        <v>15.59</v>
      </c>
      <c r="AL35" s="196">
        <v>0</v>
      </c>
      <c r="AM35" s="196">
        <v>0</v>
      </c>
      <c r="AN35" s="196">
        <v>0</v>
      </c>
      <c r="AO35" s="196">
        <v>381.32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18.45</v>
      </c>
      <c r="D36" s="196">
        <v>0</v>
      </c>
      <c r="E36" s="196">
        <v>0</v>
      </c>
      <c r="F36" s="196">
        <v>30.52</v>
      </c>
      <c r="G36" s="196">
        <v>0</v>
      </c>
      <c r="H36" s="196">
        <v>0</v>
      </c>
      <c r="I36" s="196">
        <v>38.51</v>
      </c>
      <c r="J36" s="196">
        <v>0</v>
      </c>
      <c r="K36" s="196">
        <v>77.02</v>
      </c>
      <c r="L36" s="196">
        <v>7.57</v>
      </c>
      <c r="M36" s="196">
        <v>2.16</v>
      </c>
      <c r="N36" s="196">
        <v>1.76</v>
      </c>
      <c r="O36" s="196">
        <v>2.48</v>
      </c>
      <c r="P36" s="196">
        <v>0.91</v>
      </c>
      <c r="Q36" s="196">
        <v>6.23</v>
      </c>
      <c r="R36" s="196">
        <v>13.95</v>
      </c>
      <c r="S36" s="196">
        <v>7.86</v>
      </c>
      <c r="T36" s="196">
        <v>0</v>
      </c>
      <c r="U36" s="196">
        <v>2.1</v>
      </c>
      <c r="V36" s="196">
        <v>0.27</v>
      </c>
      <c r="W36" s="196">
        <v>0.67</v>
      </c>
      <c r="X36" s="196">
        <v>1.46</v>
      </c>
      <c r="Y36" s="196">
        <v>0</v>
      </c>
      <c r="Z36" s="196">
        <v>0</v>
      </c>
      <c r="AA36" s="196">
        <v>1.1399999999999999</v>
      </c>
      <c r="AB36" s="196">
        <v>0</v>
      </c>
      <c r="AC36" s="196">
        <v>0</v>
      </c>
      <c r="AD36" s="196">
        <v>16.059999999999999</v>
      </c>
      <c r="AE36" s="196">
        <v>0</v>
      </c>
      <c r="AF36" s="196">
        <v>0</v>
      </c>
      <c r="AG36" s="196">
        <v>74.97</v>
      </c>
      <c r="AH36" s="196">
        <v>0</v>
      </c>
      <c r="AI36" s="196">
        <v>18.39</v>
      </c>
      <c r="AJ36" s="196">
        <v>0</v>
      </c>
      <c r="AK36" s="196">
        <v>15.59</v>
      </c>
      <c r="AL36" s="196">
        <v>0</v>
      </c>
      <c r="AM36" s="196">
        <v>0</v>
      </c>
      <c r="AN36" s="196">
        <v>0</v>
      </c>
      <c r="AO36" s="196">
        <v>381.32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18.45</v>
      </c>
      <c r="D37" s="196">
        <v>0</v>
      </c>
      <c r="E37" s="196">
        <v>0</v>
      </c>
      <c r="F37" s="196">
        <v>30.52</v>
      </c>
      <c r="G37" s="196">
        <v>0</v>
      </c>
      <c r="H37" s="196">
        <v>0</v>
      </c>
      <c r="I37" s="196">
        <v>38.51</v>
      </c>
      <c r="J37" s="196">
        <v>0</v>
      </c>
      <c r="K37" s="196">
        <v>82.81</v>
      </c>
      <c r="L37" s="196">
        <v>7.57</v>
      </c>
      <c r="M37" s="196">
        <v>2.16</v>
      </c>
      <c r="N37" s="196">
        <v>1.76</v>
      </c>
      <c r="O37" s="196">
        <v>2.48</v>
      </c>
      <c r="P37" s="196">
        <v>0.87</v>
      </c>
      <c r="Q37" s="196">
        <v>6.23</v>
      </c>
      <c r="R37" s="196">
        <v>13.95</v>
      </c>
      <c r="S37" s="196">
        <v>7.86</v>
      </c>
      <c r="T37" s="196">
        <v>0</v>
      </c>
      <c r="U37" s="196">
        <v>2.1</v>
      </c>
      <c r="V37" s="196">
        <v>0.27</v>
      </c>
      <c r="W37" s="196">
        <v>0.67</v>
      </c>
      <c r="X37" s="196">
        <v>1.46</v>
      </c>
      <c r="Y37" s="196">
        <v>0</v>
      </c>
      <c r="Z37" s="196">
        <v>4.13</v>
      </c>
      <c r="AA37" s="196">
        <v>1.1399999999999999</v>
      </c>
      <c r="AB37" s="196">
        <v>0</v>
      </c>
      <c r="AC37" s="196">
        <v>0</v>
      </c>
      <c r="AD37" s="196">
        <v>16.059999999999999</v>
      </c>
      <c r="AE37" s="196">
        <v>0</v>
      </c>
      <c r="AF37" s="196">
        <v>0</v>
      </c>
      <c r="AG37" s="196">
        <v>74.97</v>
      </c>
      <c r="AH37" s="196">
        <v>0</v>
      </c>
      <c r="AI37" s="196">
        <v>18.39</v>
      </c>
      <c r="AJ37" s="196">
        <v>0</v>
      </c>
      <c r="AK37" s="196">
        <v>15.59</v>
      </c>
      <c r="AL37" s="196">
        <v>0</v>
      </c>
      <c r="AM37" s="196">
        <v>0</v>
      </c>
      <c r="AN37" s="196">
        <v>0</v>
      </c>
      <c r="AO37" s="196">
        <v>381.32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18.45</v>
      </c>
      <c r="D38" s="196">
        <v>0</v>
      </c>
      <c r="E38" s="196">
        <v>0</v>
      </c>
      <c r="F38" s="196">
        <v>30.52</v>
      </c>
      <c r="G38" s="196">
        <v>0</v>
      </c>
      <c r="H38" s="196">
        <v>0</v>
      </c>
      <c r="I38" s="196">
        <v>38.51</v>
      </c>
      <c r="J38" s="196">
        <v>0</v>
      </c>
      <c r="K38" s="196">
        <v>88.61</v>
      </c>
      <c r="L38" s="196">
        <v>7.57</v>
      </c>
      <c r="M38" s="196">
        <v>2.16</v>
      </c>
      <c r="N38" s="196">
        <v>1.76</v>
      </c>
      <c r="O38" s="196">
        <v>2.48</v>
      </c>
      <c r="P38" s="196">
        <v>0.87</v>
      </c>
      <c r="Q38" s="196">
        <v>6.23</v>
      </c>
      <c r="R38" s="196">
        <v>13.95</v>
      </c>
      <c r="S38" s="196">
        <v>7.86</v>
      </c>
      <c r="T38" s="196">
        <v>0</v>
      </c>
      <c r="U38" s="196">
        <v>2.1</v>
      </c>
      <c r="V38" s="196">
        <v>0.27</v>
      </c>
      <c r="W38" s="196">
        <v>0.67</v>
      </c>
      <c r="X38" s="196">
        <v>1.46</v>
      </c>
      <c r="Y38" s="196">
        <v>0</v>
      </c>
      <c r="Z38" s="196">
        <v>4.13</v>
      </c>
      <c r="AA38" s="196">
        <v>1.1399999999999999</v>
      </c>
      <c r="AB38" s="196">
        <v>0</v>
      </c>
      <c r="AC38" s="196">
        <v>0</v>
      </c>
      <c r="AD38" s="196">
        <v>17.27</v>
      </c>
      <c r="AE38" s="196">
        <v>0</v>
      </c>
      <c r="AF38" s="196">
        <v>0</v>
      </c>
      <c r="AG38" s="196">
        <v>74.97</v>
      </c>
      <c r="AH38" s="196">
        <v>0</v>
      </c>
      <c r="AI38" s="196">
        <v>18.39</v>
      </c>
      <c r="AJ38" s="196">
        <v>0</v>
      </c>
      <c r="AK38" s="196">
        <v>15.59</v>
      </c>
      <c r="AL38" s="196">
        <v>0</v>
      </c>
      <c r="AM38" s="196">
        <v>0</v>
      </c>
      <c r="AN38" s="196">
        <v>0</v>
      </c>
      <c r="AO38" s="196">
        <v>381.32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18.45</v>
      </c>
      <c r="D39" s="196">
        <v>0</v>
      </c>
      <c r="E39" s="196">
        <v>0</v>
      </c>
      <c r="F39" s="196">
        <v>30.52</v>
      </c>
      <c r="G39" s="196">
        <v>0</v>
      </c>
      <c r="H39" s="196">
        <v>0</v>
      </c>
      <c r="I39" s="196">
        <v>38.51</v>
      </c>
      <c r="J39" s="196">
        <v>0</v>
      </c>
      <c r="K39" s="196">
        <v>85.71</v>
      </c>
      <c r="L39" s="196">
        <v>7.57</v>
      </c>
      <c r="M39" s="196">
        <v>2.16</v>
      </c>
      <c r="N39" s="196">
        <v>1.76</v>
      </c>
      <c r="O39" s="196">
        <v>2.48</v>
      </c>
      <c r="P39" s="196">
        <v>0.87</v>
      </c>
      <c r="Q39" s="196">
        <v>6.23</v>
      </c>
      <c r="R39" s="196">
        <v>13.95</v>
      </c>
      <c r="S39" s="196">
        <v>7.86</v>
      </c>
      <c r="T39" s="196">
        <v>0</v>
      </c>
      <c r="U39" s="196">
        <v>2.1</v>
      </c>
      <c r="V39" s="196">
        <v>0.27</v>
      </c>
      <c r="W39" s="196">
        <v>0.67</v>
      </c>
      <c r="X39" s="196">
        <v>1.46</v>
      </c>
      <c r="Y39" s="196">
        <v>0</v>
      </c>
      <c r="Z39" s="196">
        <v>4.13</v>
      </c>
      <c r="AA39" s="196">
        <v>1.1399999999999999</v>
      </c>
      <c r="AB39" s="196">
        <v>0</v>
      </c>
      <c r="AC39" s="196">
        <v>0</v>
      </c>
      <c r="AD39" s="196">
        <v>17.27</v>
      </c>
      <c r="AE39" s="196">
        <v>0</v>
      </c>
      <c r="AF39" s="196">
        <v>0</v>
      </c>
      <c r="AG39" s="196">
        <v>74.97</v>
      </c>
      <c r="AH39" s="196">
        <v>0</v>
      </c>
      <c r="AI39" s="196">
        <v>18.39</v>
      </c>
      <c r="AJ39" s="196">
        <v>0</v>
      </c>
      <c r="AK39" s="196">
        <v>15.59</v>
      </c>
      <c r="AL39" s="196">
        <v>0</v>
      </c>
      <c r="AM39" s="196">
        <v>0</v>
      </c>
      <c r="AN39" s="196">
        <v>0</v>
      </c>
      <c r="AO39" s="196">
        <v>381.32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18.45</v>
      </c>
      <c r="D40" s="196">
        <v>0</v>
      </c>
      <c r="E40" s="196">
        <v>0</v>
      </c>
      <c r="F40" s="196">
        <v>30.52</v>
      </c>
      <c r="G40" s="196">
        <v>0</v>
      </c>
      <c r="H40" s="196">
        <v>0</v>
      </c>
      <c r="I40" s="196">
        <v>38.51</v>
      </c>
      <c r="J40" s="196">
        <v>0</v>
      </c>
      <c r="K40" s="196">
        <v>95.38</v>
      </c>
      <c r="L40" s="196">
        <v>7.57</v>
      </c>
      <c r="M40" s="196">
        <v>2.16</v>
      </c>
      <c r="N40" s="196">
        <v>1.76</v>
      </c>
      <c r="O40" s="196">
        <v>2.48</v>
      </c>
      <c r="P40" s="196">
        <v>0.87</v>
      </c>
      <c r="Q40" s="196">
        <v>6.23</v>
      </c>
      <c r="R40" s="196">
        <v>13.95</v>
      </c>
      <c r="S40" s="196">
        <v>7.86</v>
      </c>
      <c r="T40" s="196">
        <v>0</v>
      </c>
      <c r="U40" s="196">
        <v>2.1</v>
      </c>
      <c r="V40" s="196">
        <v>0.27</v>
      </c>
      <c r="W40" s="196">
        <v>0.67</v>
      </c>
      <c r="X40" s="196">
        <v>1.46</v>
      </c>
      <c r="Y40" s="196">
        <v>0</v>
      </c>
      <c r="Z40" s="196">
        <v>4.13</v>
      </c>
      <c r="AA40" s="196">
        <v>1.1399999999999999</v>
      </c>
      <c r="AB40" s="196">
        <v>0</v>
      </c>
      <c r="AC40" s="196">
        <v>0</v>
      </c>
      <c r="AD40" s="196">
        <v>17.27</v>
      </c>
      <c r="AE40" s="196">
        <v>0</v>
      </c>
      <c r="AF40" s="196">
        <v>0</v>
      </c>
      <c r="AG40" s="196">
        <v>74.97</v>
      </c>
      <c r="AH40" s="196">
        <v>0</v>
      </c>
      <c r="AI40" s="196">
        <v>18.39</v>
      </c>
      <c r="AJ40" s="196">
        <v>0</v>
      </c>
      <c r="AK40" s="196">
        <v>15.59</v>
      </c>
      <c r="AL40" s="196">
        <v>0</v>
      </c>
      <c r="AM40" s="196">
        <v>0</v>
      </c>
      <c r="AN40" s="196">
        <v>0</v>
      </c>
      <c r="AO40" s="196">
        <v>381.32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18.45</v>
      </c>
      <c r="D41" s="196">
        <v>0</v>
      </c>
      <c r="E41" s="196">
        <v>0</v>
      </c>
      <c r="F41" s="196">
        <v>30.52</v>
      </c>
      <c r="G41" s="196">
        <v>0</v>
      </c>
      <c r="H41" s="196">
        <v>0</v>
      </c>
      <c r="I41" s="196">
        <v>38.51</v>
      </c>
      <c r="J41" s="196">
        <v>0</v>
      </c>
      <c r="K41" s="196">
        <v>94.41</v>
      </c>
      <c r="L41" s="196">
        <v>7.57</v>
      </c>
      <c r="M41" s="196">
        <v>2.16</v>
      </c>
      <c r="N41" s="196">
        <v>1.76</v>
      </c>
      <c r="O41" s="196">
        <v>2.48</v>
      </c>
      <c r="P41" s="196">
        <v>0.87</v>
      </c>
      <c r="Q41" s="196">
        <v>6.23</v>
      </c>
      <c r="R41" s="196">
        <v>13.95</v>
      </c>
      <c r="S41" s="196">
        <v>7.86</v>
      </c>
      <c r="T41" s="196">
        <v>0</v>
      </c>
      <c r="U41" s="196">
        <v>2.1</v>
      </c>
      <c r="V41" s="196">
        <v>0.45</v>
      </c>
      <c r="W41" s="196">
        <v>0.67</v>
      </c>
      <c r="X41" s="196">
        <v>1.46</v>
      </c>
      <c r="Y41" s="196">
        <v>0</v>
      </c>
      <c r="Z41" s="196">
        <v>3.38</v>
      </c>
      <c r="AA41" s="196">
        <v>0.92</v>
      </c>
      <c r="AB41" s="196">
        <v>0</v>
      </c>
      <c r="AC41" s="196">
        <v>0</v>
      </c>
      <c r="AD41" s="196">
        <v>17.27</v>
      </c>
      <c r="AE41" s="196">
        <v>0</v>
      </c>
      <c r="AF41" s="196">
        <v>0</v>
      </c>
      <c r="AG41" s="196">
        <v>74.97</v>
      </c>
      <c r="AH41" s="196">
        <v>0</v>
      </c>
      <c r="AI41" s="196">
        <v>18.39</v>
      </c>
      <c r="AJ41" s="196">
        <v>0</v>
      </c>
      <c r="AK41" s="196">
        <v>15.59</v>
      </c>
      <c r="AL41" s="196">
        <v>0</v>
      </c>
      <c r="AM41" s="196">
        <v>0</v>
      </c>
      <c r="AN41" s="196">
        <v>0</v>
      </c>
      <c r="AO41" s="196">
        <v>381.32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18.45</v>
      </c>
      <c r="D42" s="196">
        <v>0</v>
      </c>
      <c r="E42" s="196">
        <v>0</v>
      </c>
      <c r="F42" s="196">
        <v>30.52</v>
      </c>
      <c r="G42" s="196">
        <v>0</v>
      </c>
      <c r="H42" s="196">
        <v>0</v>
      </c>
      <c r="I42" s="196">
        <v>38.51</v>
      </c>
      <c r="J42" s="196">
        <v>0</v>
      </c>
      <c r="K42" s="196">
        <v>88.62</v>
      </c>
      <c r="L42" s="196">
        <v>7.57</v>
      </c>
      <c r="M42" s="196">
        <v>2.16</v>
      </c>
      <c r="N42" s="196">
        <v>1.76</v>
      </c>
      <c r="O42" s="196">
        <v>2.48</v>
      </c>
      <c r="P42" s="196">
        <v>0.87</v>
      </c>
      <c r="Q42" s="196">
        <v>6.23</v>
      </c>
      <c r="R42" s="196">
        <v>13.95</v>
      </c>
      <c r="S42" s="196">
        <v>7.86</v>
      </c>
      <c r="T42" s="196">
        <v>0</v>
      </c>
      <c r="U42" s="196">
        <v>2.1</v>
      </c>
      <c r="V42" s="196">
        <v>0.63</v>
      </c>
      <c r="W42" s="196">
        <v>0.67</v>
      </c>
      <c r="X42" s="196">
        <v>1.46</v>
      </c>
      <c r="Y42" s="196">
        <v>0</v>
      </c>
      <c r="Z42" s="196">
        <v>3.38</v>
      </c>
      <c r="AA42" s="196">
        <v>0.92</v>
      </c>
      <c r="AB42" s="196">
        <v>0</v>
      </c>
      <c r="AC42" s="196">
        <v>0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18.39</v>
      </c>
      <c r="AJ42" s="196">
        <v>0</v>
      </c>
      <c r="AK42" s="196">
        <v>15.59</v>
      </c>
      <c r="AL42" s="196">
        <v>0</v>
      </c>
      <c r="AM42" s="196">
        <v>0</v>
      </c>
      <c r="AN42" s="196">
        <v>0</v>
      </c>
      <c r="AO42" s="196">
        <v>381.32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18.45</v>
      </c>
      <c r="D43" s="196">
        <v>0</v>
      </c>
      <c r="E43" s="196">
        <v>0</v>
      </c>
      <c r="F43" s="196">
        <v>30.52</v>
      </c>
      <c r="G43" s="196">
        <v>0</v>
      </c>
      <c r="H43" s="196">
        <v>0</v>
      </c>
      <c r="I43" s="196">
        <v>38.51</v>
      </c>
      <c r="J43" s="196">
        <v>0</v>
      </c>
      <c r="K43" s="196">
        <v>87.65</v>
      </c>
      <c r="L43" s="196">
        <v>7.57</v>
      </c>
      <c r="M43" s="196">
        <v>2.16</v>
      </c>
      <c r="N43" s="196">
        <v>1.76</v>
      </c>
      <c r="O43" s="196">
        <v>2.48</v>
      </c>
      <c r="P43" s="196">
        <v>0.87</v>
      </c>
      <c r="Q43" s="196">
        <v>6.23</v>
      </c>
      <c r="R43" s="196">
        <v>13.95</v>
      </c>
      <c r="S43" s="196">
        <v>7.86</v>
      </c>
      <c r="T43" s="196">
        <v>0</v>
      </c>
      <c r="U43" s="196">
        <v>2.1</v>
      </c>
      <c r="V43" s="196">
        <v>0.82</v>
      </c>
      <c r="W43" s="196">
        <v>0.67</v>
      </c>
      <c r="X43" s="196">
        <v>1.46</v>
      </c>
      <c r="Y43" s="196">
        <v>0</v>
      </c>
      <c r="Z43" s="196">
        <v>4.13</v>
      </c>
      <c r="AA43" s="196">
        <v>1.1399999999999999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74.97</v>
      </c>
      <c r="AH43" s="196">
        <v>0</v>
      </c>
      <c r="AI43" s="196">
        <v>18.39</v>
      </c>
      <c r="AJ43" s="196">
        <v>0</v>
      </c>
      <c r="AK43" s="196">
        <v>15.59</v>
      </c>
      <c r="AL43" s="196">
        <v>0</v>
      </c>
      <c r="AM43" s="196">
        <v>0</v>
      </c>
      <c r="AN43" s="196">
        <v>0</v>
      </c>
      <c r="AO43" s="196">
        <v>381.32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18.45</v>
      </c>
      <c r="D44" s="196">
        <v>0</v>
      </c>
      <c r="E44" s="196">
        <v>0</v>
      </c>
      <c r="F44" s="196">
        <v>30.52</v>
      </c>
      <c r="G44" s="196">
        <v>0</v>
      </c>
      <c r="H44" s="196">
        <v>0</v>
      </c>
      <c r="I44" s="196">
        <v>38.51</v>
      </c>
      <c r="J44" s="196">
        <v>0</v>
      </c>
      <c r="K44" s="196">
        <v>95.38</v>
      </c>
      <c r="L44" s="196">
        <v>7.57</v>
      </c>
      <c r="M44" s="196">
        <v>2.16</v>
      </c>
      <c r="N44" s="196">
        <v>1.76</v>
      </c>
      <c r="O44" s="196">
        <v>2.48</v>
      </c>
      <c r="P44" s="196">
        <v>0.87</v>
      </c>
      <c r="Q44" s="196">
        <v>6.23</v>
      </c>
      <c r="R44" s="196">
        <v>13.95</v>
      </c>
      <c r="S44" s="196">
        <v>7.86</v>
      </c>
      <c r="T44" s="196">
        <v>0</v>
      </c>
      <c r="U44" s="196">
        <v>2.1</v>
      </c>
      <c r="V44" s="196">
        <v>1.06</v>
      </c>
      <c r="W44" s="196">
        <v>0.67</v>
      </c>
      <c r="X44" s="196">
        <v>1.46</v>
      </c>
      <c r="Y44" s="196">
        <v>0</v>
      </c>
      <c r="Z44" s="196">
        <v>4.13</v>
      </c>
      <c r="AA44" s="196">
        <v>1.1399999999999999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74.97</v>
      </c>
      <c r="AH44" s="196">
        <v>0</v>
      </c>
      <c r="AI44" s="196">
        <v>18.39</v>
      </c>
      <c r="AJ44" s="196">
        <v>0</v>
      </c>
      <c r="AK44" s="196">
        <v>15.59</v>
      </c>
      <c r="AL44" s="196">
        <v>0</v>
      </c>
      <c r="AM44" s="196">
        <v>0</v>
      </c>
      <c r="AN44" s="196">
        <v>0</v>
      </c>
      <c r="AO44" s="196">
        <v>381.32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18.45</v>
      </c>
      <c r="D45" s="196">
        <v>0</v>
      </c>
      <c r="E45" s="196">
        <v>0</v>
      </c>
      <c r="F45" s="196">
        <v>30.52</v>
      </c>
      <c r="G45" s="196">
        <v>0</v>
      </c>
      <c r="H45" s="196">
        <v>0</v>
      </c>
      <c r="I45" s="196">
        <v>38.51</v>
      </c>
      <c r="J45" s="196">
        <v>0</v>
      </c>
      <c r="K45" s="196">
        <v>84.75</v>
      </c>
      <c r="L45" s="196">
        <v>7.57</v>
      </c>
      <c r="M45" s="196">
        <v>2.16</v>
      </c>
      <c r="N45" s="196">
        <v>1.76</v>
      </c>
      <c r="O45" s="196">
        <v>2.48</v>
      </c>
      <c r="P45" s="196">
        <v>0.87</v>
      </c>
      <c r="Q45" s="196">
        <v>6.23</v>
      </c>
      <c r="R45" s="196">
        <v>13.95</v>
      </c>
      <c r="S45" s="196">
        <v>7.86</v>
      </c>
      <c r="T45" s="196">
        <v>0</v>
      </c>
      <c r="U45" s="196">
        <v>2.1</v>
      </c>
      <c r="V45" s="196">
        <v>1.24</v>
      </c>
      <c r="W45" s="196">
        <v>0.67</v>
      </c>
      <c r="X45" s="196">
        <v>1.46</v>
      </c>
      <c r="Y45" s="196">
        <v>0</v>
      </c>
      <c r="Z45" s="196">
        <v>4.13</v>
      </c>
      <c r="AA45" s="196">
        <v>1.1399999999999999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74.97</v>
      </c>
      <c r="AH45" s="196">
        <v>0</v>
      </c>
      <c r="AI45" s="196">
        <v>18.39</v>
      </c>
      <c r="AJ45" s="196">
        <v>0</v>
      </c>
      <c r="AK45" s="196">
        <v>15.59</v>
      </c>
      <c r="AL45" s="196">
        <v>0</v>
      </c>
      <c r="AM45" s="196">
        <v>0</v>
      </c>
      <c r="AN45" s="196">
        <v>0</v>
      </c>
      <c r="AO45" s="196">
        <v>381.32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18.45</v>
      </c>
      <c r="D46" s="196">
        <v>0</v>
      </c>
      <c r="E46" s="196">
        <v>0</v>
      </c>
      <c r="F46" s="196">
        <v>30.52</v>
      </c>
      <c r="G46" s="196">
        <v>0</v>
      </c>
      <c r="H46" s="196">
        <v>0</v>
      </c>
      <c r="I46" s="196">
        <v>38.51</v>
      </c>
      <c r="J46" s="196">
        <v>0</v>
      </c>
      <c r="K46" s="196">
        <v>90.55</v>
      </c>
      <c r="L46" s="196">
        <v>7.57</v>
      </c>
      <c r="M46" s="196">
        <v>2.16</v>
      </c>
      <c r="N46" s="196">
        <v>1.76</v>
      </c>
      <c r="O46" s="196">
        <v>2.48</v>
      </c>
      <c r="P46" s="196">
        <v>0.87</v>
      </c>
      <c r="Q46" s="196">
        <v>6.23</v>
      </c>
      <c r="R46" s="196">
        <v>13.95</v>
      </c>
      <c r="S46" s="196">
        <v>7.86</v>
      </c>
      <c r="T46" s="196">
        <v>0</v>
      </c>
      <c r="U46" s="196">
        <v>2.1</v>
      </c>
      <c r="V46" s="196">
        <v>1.4</v>
      </c>
      <c r="W46" s="196">
        <v>0.67</v>
      </c>
      <c r="X46" s="196">
        <v>1.46</v>
      </c>
      <c r="Y46" s="196">
        <v>0</v>
      </c>
      <c r="Z46" s="196">
        <v>4.13</v>
      </c>
      <c r="AA46" s="196">
        <v>1.1399999999999999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74.97</v>
      </c>
      <c r="AH46" s="196">
        <v>0</v>
      </c>
      <c r="AI46" s="196">
        <v>18.39</v>
      </c>
      <c r="AJ46" s="196">
        <v>0</v>
      </c>
      <c r="AK46" s="196">
        <v>15.59</v>
      </c>
      <c r="AL46" s="196">
        <v>0</v>
      </c>
      <c r="AM46" s="196">
        <v>0</v>
      </c>
      <c r="AN46" s="196">
        <v>0</v>
      </c>
      <c r="AO46" s="196">
        <v>381.32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18.22</v>
      </c>
      <c r="D47" s="196">
        <v>0</v>
      </c>
      <c r="E47" s="196">
        <v>0</v>
      </c>
      <c r="F47" s="196">
        <v>30.52</v>
      </c>
      <c r="G47" s="196">
        <v>0</v>
      </c>
      <c r="H47" s="196">
        <v>0</v>
      </c>
      <c r="I47" s="196">
        <v>38.51</v>
      </c>
      <c r="J47" s="196">
        <v>0</v>
      </c>
      <c r="K47" s="196">
        <v>73.16</v>
      </c>
      <c r="L47" s="196">
        <v>7.57</v>
      </c>
      <c r="M47" s="196">
        <v>2.16</v>
      </c>
      <c r="N47" s="196">
        <v>1.76</v>
      </c>
      <c r="O47" s="196">
        <v>2.48</v>
      </c>
      <c r="P47" s="196">
        <v>0.87</v>
      </c>
      <c r="Q47" s="196">
        <v>6.23</v>
      </c>
      <c r="R47" s="196">
        <v>13.95</v>
      </c>
      <c r="S47" s="196">
        <v>7.86</v>
      </c>
      <c r="T47" s="196">
        <v>0</v>
      </c>
      <c r="U47" s="196">
        <v>2.1</v>
      </c>
      <c r="V47" s="196">
        <v>1.4</v>
      </c>
      <c r="W47" s="196">
        <v>0.67</v>
      </c>
      <c r="X47" s="196">
        <v>1.46</v>
      </c>
      <c r="Y47" s="196">
        <v>0</v>
      </c>
      <c r="Z47" s="196">
        <v>4.13</v>
      </c>
      <c r="AA47" s="196">
        <v>1.1399999999999999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74.97</v>
      </c>
      <c r="AH47" s="196">
        <v>0</v>
      </c>
      <c r="AI47" s="196">
        <v>18.39</v>
      </c>
      <c r="AJ47" s="196">
        <v>0</v>
      </c>
      <c r="AK47" s="196">
        <v>15.59</v>
      </c>
      <c r="AL47" s="196">
        <v>0</v>
      </c>
      <c r="AM47" s="196">
        <v>0</v>
      </c>
      <c r="AN47" s="196">
        <v>0</v>
      </c>
      <c r="AO47" s="196">
        <v>381.32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18.22</v>
      </c>
      <c r="D48" s="196">
        <v>0</v>
      </c>
      <c r="E48" s="196">
        <v>0</v>
      </c>
      <c r="F48" s="196">
        <v>30.52</v>
      </c>
      <c r="G48" s="196">
        <v>0</v>
      </c>
      <c r="H48" s="196">
        <v>0</v>
      </c>
      <c r="I48" s="196">
        <v>38.51</v>
      </c>
      <c r="J48" s="196">
        <v>0</v>
      </c>
      <c r="K48" s="196">
        <v>106.96</v>
      </c>
      <c r="L48" s="196">
        <v>7.57</v>
      </c>
      <c r="M48" s="196">
        <v>2.16</v>
      </c>
      <c r="N48" s="196">
        <v>1.76</v>
      </c>
      <c r="O48" s="196">
        <v>2.48</v>
      </c>
      <c r="P48" s="196">
        <v>0.87</v>
      </c>
      <c r="Q48" s="196">
        <v>6.23</v>
      </c>
      <c r="R48" s="196">
        <v>13.95</v>
      </c>
      <c r="S48" s="196">
        <v>7.86</v>
      </c>
      <c r="T48" s="196">
        <v>0</v>
      </c>
      <c r="U48" s="196">
        <v>2.1</v>
      </c>
      <c r="V48" s="196">
        <v>1.4</v>
      </c>
      <c r="W48" s="196">
        <v>0.67</v>
      </c>
      <c r="X48" s="196">
        <v>1.46</v>
      </c>
      <c r="Y48" s="196">
        <v>0</v>
      </c>
      <c r="Z48" s="196">
        <v>4.13</v>
      </c>
      <c r="AA48" s="196">
        <v>1.1399999999999999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74.97</v>
      </c>
      <c r="AH48" s="196">
        <v>0</v>
      </c>
      <c r="AI48" s="196">
        <v>18.39</v>
      </c>
      <c r="AJ48" s="196">
        <v>0</v>
      </c>
      <c r="AK48" s="196">
        <v>15.59</v>
      </c>
      <c r="AL48" s="196">
        <v>0</v>
      </c>
      <c r="AM48" s="196">
        <v>0</v>
      </c>
      <c r="AN48" s="196">
        <v>0</v>
      </c>
      <c r="AO48" s="196">
        <v>381.32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18.22</v>
      </c>
      <c r="D49" s="196">
        <v>0</v>
      </c>
      <c r="E49" s="196">
        <v>0</v>
      </c>
      <c r="F49" s="196">
        <v>30.52</v>
      </c>
      <c r="G49" s="196">
        <v>0</v>
      </c>
      <c r="H49" s="196">
        <v>0</v>
      </c>
      <c r="I49" s="196">
        <v>38.51</v>
      </c>
      <c r="J49" s="196">
        <v>0</v>
      </c>
      <c r="K49" s="196">
        <v>119.53</v>
      </c>
      <c r="L49" s="196">
        <v>7.57</v>
      </c>
      <c r="M49" s="196">
        <v>2.16</v>
      </c>
      <c r="N49" s="196">
        <v>1.76</v>
      </c>
      <c r="O49" s="196">
        <v>2.48</v>
      </c>
      <c r="P49" s="196">
        <v>0.87</v>
      </c>
      <c r="Q49" s="196">
        <v>6.23</v>
      </c>
      <c r="R49" s="196">
        <v>13.95</v>
      </c>
      <c r="S49" s="196">
        <v>7.86</v>
      </c>
      <c r="T49" s="196">
        <v>0</v>
      </c>
      <c r="U49" s="196">
        <v>2.1</v>
      </c>
      <c r="V49" s="196">
        <v>2.06</v>
      </c>
      <c r="W49" s="196">
        <v>0.67</v>
      </c>
      <c r="X49" s="196">
        <v>1.46</v>
      </c>
      <c r="Y49" s="196">
        <v>0</v>
      </c>
      <c r="Z49" s="196">
        <v>4.13</v>
      </c>
      <c r="AA49" s="196">
        <v>1.1399999999999999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74.97</v>
      </c>
      <c r="AH49" s="196">
        <v>0</v>
      </c>
      <c r="AI49" s="196">
        <v>18.39</v>
      </c>
      <c r="AJ49" s="196">
        <v>0</v>
      </c>
      <c r="AK49" s="196">
        <v>15.59</v>
      </c>
      <c r="AL49" s="196">
        <v>0</v>
      </c>
      <c r="AM49" s="196">
        <v>0</v>
      </c>
      <c r="AN49" s="196">
        <v>0</v>
      </c>
      <c r="AO49" s="196">
        <v>381.32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18.22</v>
      </c>
      <c r="D50" s="196">
        <v>0</v>
      </c>
      <c r="E50" s="196">
        <v>0</v>
      </c>
      <c r="F50" s="196">
        <v>30.52</v>
      </c>
      <c r="G50" s="196">
        <v>0</v>
      </c>
      <c r="H50" s="196">
        <v>0</v>
      </c>
      <c r="I50" s="196">
        <v>38.51</v>
      </c>
      <c r="J50" s="196">
        <v>0</v>
      </c>
      <c r="K50" s="196">
        <v>119.53</v>
      </c>
      <c r="L50" s="196">
        <v>7.57</v>
      </c>
      <c r="M50" s="196">
        <v>2.16</v>
      </c>
      <c r="N50" s="196">
        <v>1.76</v>
      </c>
      <c r="O50" s="196">
        <v>2.48</v>
      </c>
      <c r="P50" s="196">
        <v>0.87</v>
      </c>
      <c r="Q50" s="196">
        <v>6.23</v>
      </c>
      <c r="R50" s="196">
        <v>13.95</v>
      </c>
      <c r="S50" s="196">
        <v>7.86</v>
      </c>
      <c r="T50" s="196">
        <v>0</v>
      </c>
      <c r="U50" s="196">
        <v>2.1</v>
      </c>
      <c r="V50" s="196">
        <v>1.4</v>
      </c>
      <c r="W50" s="196">
        <v>0.67</v>
      </c>
      <c r="X50" s="196">
        <v>1.46</v>
      </c>
      <c r="Y50" s="196">
        <v>0</v>
      </c>
      <c r="Z50" s="196">
        <v>4.13</v>
      </c>
      <c r="AA50" s="196">
        <v>1.1399999999999999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74.97</v>
      </c>
      <c r="AH50" s="196">
        <v>0</v>
      </c>
      <c r="AI50" s="196">
        <v>18.39</v>
      </c>
      <c r="AJ50" s="196">
        <v>0</v>
      </c>
      <c r="AK50" s="196">
        <v>15.59</v>
      </c>
      <c r="AL50" s="196">
        <v>0</v>
      </c>
      <c r="AM50" s="196">
        <v>0</v>
      </c>
      <c r="AN50" s="196">
        <v>0</v>
      </c>
      <c r="AO50" s="196">
        <v>381.32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18.22</v>
      </c>
      <c r="D51" s="196">
        <v>0</v>
      </c>
      <c r="E51" s="196">
        <v>0</v>
      </c>
      <c r="F51" s="196">
        <v>30.52</v>
      </c>
      <c r="G51" s="196">
        <v>0</v>
      </c>
      <c r="H51" s="196">
        <v>0</v>
      </c>
      <c r="I51" s="196">
        <v>38.51</v>
      </c>
      <c r="J51" s="196">
        <v>0</v>
      </c>
      <c r="K51" s="196">
        <v>119.53</v>
      </c>
      <c r="L51" s="196">
        <v>7.57</v>
      </c>
      <c r="M51" s="196">
        <v>2.16</v>
      </c>
      <c r="N51" s="196">
        <v>1.76</v>
      </c>
      <c r="O51" s="196">
        <v>2.48</v>
      </c>
      <c r="P51" s="196">
        <v>0.87</v>
      </c>
      <c r="Q51" s="196">
        <v>6.23</v>
      </c>
      <c r="R51" s="196">
        <v>13.95</v>
      </c>
      <c r="S51" s="196">
        <v>7.86</v>
      </c>
      <c r="T51" s="196">
        <v>0</v>
      </c>
      <c r="U51" s="196">
        <v>2.1</v>
      </c>
      <c r="V51" s="196">
        <v>1.4</v>
      </c>
      <c r="W51" s="196">
        <v>0.67</v>
      </c>
      <c r="X51" s="196">
        <v>1.46</v>
      </c>
      <c r="Y51" s="196">
        <v>0</v>
      </c>
      <c r="Z51" s="196">
        <v>4.13</v>
      </c>
      <c r="AA51" s="196">
        <v>1.1399999999999999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74.97</v>
      </c>
      <c r="AH51" s="196">
        <v>0</v>
      </c>
      <c r="AI51" s="196">
        <v>18.39</v>
      </c>
      <c r="AJ51" s="196">
        <v>0</v>
      </c>
      <c r="AK51" s="196">
        <v>15.59</v>
      </c>
      <c r="AL51" s="196">
        <v>0</v>
      </c>
      <c r="AM51" s="196">
        <v>0</v>
      </c>
      <c r="AN51" s="196">
        <v>0</v>
      </c>
      <c r="AO51" s="196">
        <v>373.54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18.22</v>
      </c>
      <c r="D52" s="196">
        <v>0</v>
      </c>
      <c r="E52" s="196">
        <v>0</v>
      </c>
      <c r="F52" s="196">
        <v>30.52</v>
      </c>
      <c r="G52" s="196">
        <v>0</v>
      </c>
      <c r="H52" s="196">
        <v>0</v>
      </c>
      <c r="I52" s="196">
        <v>38.51</v>
      </c>
      <c r="J52" s="196">
        <v>0</v>
      </c>
      <c r="K52" s="196">
        <v>119.53</v>
      </c>
      <c r="L52" s="196">
        <v>7.57</v>
      </c>
      <c r="M52" s="196">
        <v>2.16</v>
      </c>
      <c r="N52" s="196">
        <v>1.76</v>
      </c>
      <c r="O52" s="196">
        <v>2.48</v>
      </c>
      <c r="P52" s="196">
        <v>0.87</v>
      </c>
      <c r="Q52" s="196">
        <v>6.23</v>
      </c>
      <c r="R52" s="196">
        <v>13.95</v>
      </c>
      <c r="S52" s="196">
        <v>7.86</v>
      </c>
      <c r="T52" s="196">
        <v>0</v>
      </c>
      <c r="U52" s="196">
        <v>2.1</v>
      </c>
      <c r="V52" s="196">
        <v>1.4</v>
      </c>
      <c r="W52" s="196">
        <v>0.67</v>
      </c>
      <c r="X52" s="196">
        <v>1.46</v>
      </c>
      <c r="Y52" s="196">
        <v>0</v>
      </c>
      <c r="Z52" s="196">
        <v>4.13</v>
      </c>
      <c r="AA52" s="196">
        <v>1.1399999999999999</v>
      </c>
      <c r="AB52" s="196">
        <v>0</v>
      </c>
      <c r="AC52" s="196">
        <v>0</v>
      </c>
      <c r="AD52" s="196">
        <v>24.92</v>
      </c>
      <c r="AE52" s="196">
        <v>0</v>
      </c>
      <c r="AF52" s="196">
        <v>0</v>
      </c>
      <c r="AG52" s="196">
        <v>74.97</v>
      </c>
      <c r="AH52" s="196">
        <v>0</v>
      </c>
      <c r="AI52" s="196">
        <v>18.39</v>
      </c>
      <c r="AJ52" s="196">
        <v>0</v>
      </c>
      <c r="AK52" s="196">
        <v>15.59</v>
      </c>
      <c r="AL52" s="196">
        <v>0</v>
      </c>
      <c r="AM52" s="196">
        <v>0</v>
      </c>
      <c r="AN52" s="196">
        <v>0</v>
      </c>
      <c r="AO52" s="196">
        <v>373.54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18.22</v>
      </c>
      <c r="D53" s="196">
        <v>0</v>
      </c>
      <c r="E53" s="196">
        <v>0</v>
      </c>
      <c r="F53" s="196">
        <v>30.52</v>
      </c>
      <c r="G53" s="196">
        <v>0</v>
      </c>
      <c r="H53" s="196">
        <v>0</v>
      </c>
      <c r="I53" s="196">
        <v>38.51</v>
      </c>
      <c r="J53" s="196">
        <v>0</v>
      </c>
      <c r="K53" s="196">
        <v>119.53</v>
      </c>
      <c r="L53" s="196">
        <v>7.57</v>
      </c>
      <c r="M53" s="196">
        <v>2.16</v>
      </c>
      <c r="N53" s="196">
        <v>1.76</v>
      </c>
      <c r="O53" s="196">
        <v>2.48</v>
      </c>
      <c r="P53" s="196">
        <v>0.87</v>
      </c>
      <c r="Q53" s="196">
        <v>6.23</v>
      </c>
      <c r="R53" s="196">
        <v>13.95</v>
      </c>
      <c r="S53" s="196">
        <v>7.86</v>
      </c>
      <c r="T53" s="196">
        <v>0</v>
      </c>
      <c r="U53" s="196">
        <v>2.1</v>
      </c>
      <c r="V53" s="196">
        <v>1.4</v>
      </c>
      <c r="W53" s="196">
        <v>0.67</v>
      </c>
      <c r="X53" s="196">
        <v>1.46</v>
      </c>
      <c r="Y53" s="196">
        <v>0</v>
      </c>
      <c r="Z53" s="196">
        <v>2.79</v>
      </c>
      <c r="AA53" s="196">
        <v>0.92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74.97</v>
      </c>
      <c r="AH53" s="196">
        <v>0</v>
      </c>
      <c r="AI53" s="196">
        <v>18.39</v>
      </c>
      <c r="AJ53" s="196">
        <v>0</v>
      </c>
      <c r="AK53" s="196">
        <v>15.59</v>
      </c>
      <c r="AL53" s="196">
        <v>0</v>
      </c>
      <c r="AM53" s="196">
        <v>0</v>
      </c>
      <c r="AN53" s="196">
        <v>0</v>
      </c>
      <c r="AO53" s="196">
        <v>373.54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18.22</v>
      </c>
      <c r="D54" s="196">
        <v>0</v>
      </c>
      <c r="E54" s="196">
        <v>0</v>
      </c>
      <c r="F54" s="196">
        <v>30.52</v>
      </c>
      <c r="G54" s="196">
        <v>0</v>
      </c>
      <c r="H54" s="196">
        <v>0</v>
      </c>
      <c r="I54" s="196">
        <v>38.51</v>
      </c>
      <c r="J54" s="196">
        <v>0</v>
      </c>
      <c r="K54" s="196">
        <v>119.53</v>
      </c>
      <c r="L54" s="196">
        <v>7.57</v>
      </c>
      <c r="M54" s="196">
        <v>2.16</v>
      </c>
      <c r="N54" s="196">
        <v>1.76</v>
      </c>
      <c r="O54" s="196">
        <v>2.48</v>
      </c>
      <c r="P54" s="196">
        <v>0.87</v>
      </c>
      <c r="Q54" s="196">
        <v>6.23</v>
      </c>
      <c r="R54" s="196">
        <v>13.95</v>
      </c>
      <c r="S54" s="196">
        <v>7.86</v>
      </c>
      <c r="T54" s="196">
        <v>0</v>
      </c>
      <c r="U54" s="196">
        <v>2.1</v>
      </c>
      <c r="V54" s="196">
        <v>1.4</v>
      </c>
      <c r="W54" s="196">
        <v>0.67</v>
      </c>
      <c r="X54" s="196">
        <v>1.46</v>
      </c>
      <c r="Y54" s="196">
        <v>0</v>
      </c>
      <c r="Z54" s="196">
        <v>2.79</v>
      </c>
      <c r="AA54" s="196">
        <v>0.92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74.97</v>
      </c>
      <c r="AH54" s="196">
        <v>0</v>
      </c>
      <c r="AI54" s="196">
        <v>18.39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373.54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18.22</v>
      </c>
      <c r="D55" s="196">
        <v>0</v>
      </c>
      <c r="E55" s="196">
        <v>0</v>
      </c>
      <c r="F55" s="196">
        <v>30.29</v>
      </c>
      <c r="G55" s="196">
        <v>0</v>
      </c>
      <c r="H55" s="196">
        <v>0</v>
      </c>
      <c r="I55" s="196">
        <v>38.51</v>
      </c>
      <c r="J55" s="196">
        <v>0</v>
      </c>
      <c r="K55" s="196">
        <v>119.53</v>
      </c>
      <c r="L55" s="196">
        <v>7.57</v>
      </c>
      <c r="M55" s="196">
        <v>2.16</v>
      </c>
      <c r="N55" s="196">
        <v>1.76</v>
      </c>
      <c r="O55" s="196">
        <v>2.48</v>
      </c>
      <c r="P55" s="196">
        <v>0.87</v>
      </c>
      <c r="Q55" s="196">
        <v>6.23</v>
      </c>
      <c r="R55" s="196">
        <v>13.95</v>
      </c>
      <c r="S55" s="196">
        <v>7.86</v>
      </c>
      <c r="T55" s="196">
        <v>0</v>
      </c>
      <c r="U55" s="196">
        <v>2.1</v>
      </c>
      <c r="V55" s="196">
        <v>1.4</v>
      </c>
      <c r="W55" s="196">
        <v>0.43</v>
      </c>
      <c r="X55" s="196">
        <v>1.46</v>
      </c>
      <c r="Y55" s="196">
        <v>0</v>
      </c>
      <c r="Z55" s="196">
        <v>4.13</v>
      </c>
      <c r="AA55" s="196">
        <v>1.1399999999999999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74.97</v>
      </c>
      <c r="AH55" s="196">
        <v>0</v>
      </c>
      <c r="AI55" s="196">
        <v>18.39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373.54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18.22</v>
      </c>
      <c r="D56" s="196">
        <v>0</v>
      </c>
      <c r="E56" s="196">
        <v>0</v>
      </c>
      <c r="F56" s="196">
        <v>30.29</v>
      </c>
      <c r="G56" s="196">
        <v>0</v>
      </c>
      <c r="H56" s="196">
        <v>0</v>
      </c>
      <c r="I56" s="196">
        <v>38.51</v>
      </c>
      <c r="J56" s="196">
        <v>0</v>
      </c>
      <c r="K56" s="196">
        <v>119.53</v>
      </c>
      <c r="L56" s="196">
        <v>7.57</v>
      </c>
      <c r="M56" s="196">
        <v>2.16</v>
      </c>
      <c r="N56" s="196">
        <v>1.76</v>
      </c>
      <c r="O56" s="196">
        <v>2.48</v>
      </c>
      <c r="P56" s="196">
        <v>0.87</v>
      </c>
      <c r="Q56" s="196">
        <v>6.23</v>
      </c>
      <c r="R56" s="196">
        <v>13.95</v>
      </c>
      <c r="S56" s="196">
        <v>7.86</v>
      </c>
      <c r="T56" s="196">
        <v>0</v>
      </c>
      <c r="U56" s="196">
        <v>2.1</v>
      </c>
      <c r="V56" s="196">
        <v>1.4</v>
      </c>
      <c r="W56" s="196">
        <v>0.67</v>
      </c>
      <c r="X56" s="196">
        <v>1.46</v>
      </c>
      <c r="Y56" s="196">
        <v>0</v>
      </c>
      <c r="Z56" s="196">
        <v>4.13</v>
      </c>
      <c r="AA56" s="196">
        <v>1.1399999999999999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74.97</v>
      </c>
      <c r="AH56" s="196">
        <v>0</v>
      </c>
      <c r="AI56" s="196">
        <v>18.39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373.54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18.22</v>
      </c>
      <c r="D57" s="196">
        <v>0</v>
      </c>
      <c r="E57" s="196">
        <v>0</v>
      </c>
      <c r="F57" s="196">
        <v>30.29</v>
      </c>
      <c r="G57" s="196">
        <v>0</v>
      </c>
      <c r="H57" s="196">
        <v>0</v>
      </c>
      <c r="I57" s="196">
        <v>38.51</v>
      </c>
      <c r="J57" s="196">
        <v>0</v>
      </c>
      <c r="K57" s="196">
        <v>119.53</v>
      </c>
      <c r="L57" s="196">
        <v>7.57</v>
      </c>
      <c r="M57" s="196">
        <v>2.16</v>
      </c>
      <c r="N57" s="196">
        <v>1.76</v>
      </c>
      <c r="O57" s="196">
        <v>2.48</v>
      </c>
      <c r="P57" s="196">
        <v>0.87</v>
      </c>
      <c r="Q57" s="196">
        <v>6.23</v>
      </c>
      <c r="R57" s="196">
        <v>13.95</v>
      </c>
      <c r="S57" s="196">
        <v>7.86</v>
      </c>
      <c r="T57" s="196">
        <v>0</v>
      </c>
      <c r="U57" s="196">
        <v>2.1</v>
      </c>
      <c r="V57" s="196">
        <v>1.4</v>
      </c>
      <c r="W57" s="196">
        <v>0.67</v>
      </c>
      <c r="X57" s="196">
        <v>1.46</v>
      </c>
      <c r="Y57" s="196">
        <v>0</v>
      </c>
      <c r="Z57" s="196">
        <v>4.13</v>
      </c>
      <c r="AA57" s="196">
        <v>1.1399999999999999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74.97</v>
      </c>
      <c r="AH57" s="196">
        <v>0</v>
      </c>
      <c r="AI57" s="196">
        <v>18.39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373.54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18.22</v>
      </c>
      <c r="D58" s="196">
        <v>0</v>
      </c>
      <c r="E58" s="196">
        <v>0</v>
      </c>
      <c r="F58" s="196">
        <v>30.29</v>
      </c>
      <c r="G58" s="196">
        <v>0</v>
      </c>
      <c r="H58" s="196">
        <v>0</v>
      </c>
      <c r="I58" s="196">
        <v>38.51</v>
      </c>
      <c r="J58" s="196">
        <v>0</v>
      </c>
      <c r="K58" s="196">
        <v>119.53</v>
      </c>
      <c r="L58" s="196">
        <v>7.57</v>
      </c>
      <c r="M58" s="196">
        <v>2.16</v>
      </c>
      <c r="N58" s="196">
        <v>1.76</v>
      </c>
      <c r="O58" s="196">
        <v>2.48</v>
      </c>
      <c r="P58" s="196">
        <v>0.87</v>
      </c>
      <c r="Q58" s="196">
        <v>6.23</v>
      </c>
      <c r="R58" s="196">
        <v>13.95</v>
      </c>
      <c r="S58" s="196">
        <v>7.86</v>
      </c>
      <c r="T58" s="196">
        <v>0</v>
      </c>
      <c r="U58" s="196">
        <v>2.1</v>
      </c>
      <c r="V58" s="196">
        <v>1.4</v>
      </c>
      <c r="W58" s="196">
        <v>0.67</v>
      </c>
      <c r="X58" s="196">
        <v>1.46</v>
      </c>
      <c r="Y58" s="196">
        <v>0</v>
      </c>
      <c r="Z58" s="196">
        <v>4.13</v>
      </c>
      <c r="AA58" s="196">
        <v>1.1399999999999999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74.97</v>
      </c>
      <c r="AH58" s="196">
        <v>0</v>
      </c>
      <c r="AI58" s="196">
        <v>18.39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373.54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17.989999999999998</v>
      </c>
      <c r="D59" s="196">
        <v>0</v>
      </c>
      <c r="E59" s="196">
        <v>0</v>
      </c>
      <c r="F59" s="196">
        <v>30.29</v>
      </c>
      <c r="G59" s="196">
        <v>0</v>
      </c>
      <c r="H59" s="196">
        <v>0</v>
      </c>
      <c r="I59" s="196">
        <v>38.51</v>
      </c>
      <c r="J59" s="196">
        <v>0</v>
      </c>
      <c r="K59" s="196">
        <v>119.53</v>
      </c>
      <c r="L59" s="196">
        <v>7.57</v>
      </c>
      <c r="M59" s="196">
        <v>2.16</v>
      </c>
      <c r="N59" s="196">
        <v>1.76</v>
      </c>
      <c r="O59" s="196">
        <v>2.48</v>
      </c>
      <c r="P59" s="196">
        <v>0.87</v>
      </c>
      <c r="Q59" s="196">
        <v>6.23</v>
      </c>
      <c r="R59" s="196">
        <v>13.95</v>
      </c>
      <c r="S59" s="196">
        <v>7.86</v>
      </c>
      <c r="T59" s="196">
        <v>0</v>
      </c>
      <c r="U59" s="196">
        <v>2.1</v>
      </c>
      <c r="V59" s="196">
        <v>1.4</v>
      </c>
      <c r="W59" s="196">
        <v>0.67</v>
      </c>
      <c r="X59" s="196">
        <v>1.46</v>
      </c>
      <c r="Y59" s="196">
        <v>0</v>
      </c>
      <c r="Z59" s="196">
        <v>4.13</v>
      </c>
      <c r="AA59" s="196">
        <v>1.1399999999999999</v>
      </c>
      <c r="AB59" s="196">
        <v>0</v>
      </c>
      <c r="AC59" s="196">
        <v>0</v>
      </c>
      <c r="AD59" s="196">
        <v>14.64</v>
      </c>
      <c r="AE59" s="196">
        <v>0</v>
      </c>
      <c r="AF59" s="196">
        <v>0</v>
      </c>
      <c r="AG59" s="196">
        <v>74.97</v>
      </c>
      <c r="AH59" s="196">
        <v>0</v>
      </c>
      <c r="AI59" s="196">
        <v>18.39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373.54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17.989999999999998</v>
      </c>
      <c r="D60" s="196">
        <v>0</v>
      </c>
      <c r="E60" s="196">
        <v>0</v>
      </c>
      <c r="F60" s="196">
        <v>30.29</v>
      </c>
      <c r="G60" s="196">
        <v>0</v>
      </c>
      <c r="H60" s="196">
        <v>0</v>
      </c>
      <c r="I60" s="196">
        <v>38.51</v>
      </c>
      <c r="J60" s="196">
        <v>0</v>
      </c>
      <c r="K60" s="196">
        <v>119.53</v>
      </c>
      <c r="L60" s="196">
        <v>7.57</v>
      </c>
      <c r="M60" s="196">
        <v>2.16</v>
      </c>
      <c r="N60" s="196">
        <v>1.76</v>
      </c>
      <c r="O60" s="196">
        <v>2.48</v>
      </c>
      <c r="P60" s="196">
        <v>0.87</v>
      </c>
      <c r="Q60" s="196">
        <v>6.23</v>
      </c>
      <c r="R60" s="196">
        <v>13.95</v>
      </c>
      <c r="S60" s="196">
        <v>7.86</v>
      </c>
      <c r="T60" s="196">
        <v>0</v>
      </c>
      <c r="U60" s="196">
        <v>2.1</v>
      </c>
      <c r="V60" s="196">
        <v>1.4</v>
      </c>
      <c r="W60" s="196">
        <v>0.67</v>
      </c>
      <c r="X60" s="196">
        <v>1.46</v>
      </c>
      <c r="Y60" s="196">
        <v>0</v>
      </c>
      <c r="Z60" s="196">
        <v>4.13</v>
      </c>
      <c r="AA60" s="196">
        <v>1.1399999999999999</v>
      </c>
      <c r="AB60" s="196">
        <v>0</v>
      </c>
      <c r="AC60" s="196">
        <v>0</v>
      </c>
      <c r="AD60" s="196">
        <v>13.77</v>
      </c>
      <c r="AE60" s="196">
        <v>0</v>
      </c>
      <c r="AF60" s="196">
        <v>0</v>
      </c>
      <c r="AG60" s="196">
        <v>74.97</v>
      </c>
      <c r="AH60" s="196">
        <v>0</v>
      </c>
      <c r="AI60" s="196">
        <v>18.39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373.54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17.989999999999998</v>
      </c>
      <c r="D61" s="196">
        <v>0</v>
      </c>
      <c r="E61" s="196">
        <v>0</v>
      </c>
      <c r="F61" s="196">
        <v>30.29</v>
      </c>
      <c r="G61" s="196">
        <v>0</v>
      </c>
      <c r="H61" s="196">
        <v>0</v>
      </c>
      <c r="I61" s="196">
        <v>38.51</v>
      </c>
      <c r="J61" s="196">
        <v>0</v>
      </c>
      <c r="K61" s="196">
        <v>119.53</v>
      </c>
      <c r="L61" s="196">
        <v>7.57</v>
      </c>
      <c r="M61" s="196">
        <v>2.16</v>
      </c>
      <c r="N61" s="196">
        <v>1.76</v>
      </c>
      <c r="O61" s="196">
        <v>2.48</v>
      </c>
      <c r="P61" s="196">
        <v>0.87</v>
      </c>
      <c r="Q61" s="196">
        <v>6.23</v>
      </c>
      <c r="R61" s="196">
        <v>13.95</v>
      </c>
      <c r="S61" s="196">
        <v>7.86</v>
      </c>
      <c r="T61" s="196">
        <v>0</v>
      </c>
      <c r="U61" s="196">
        <v>2.1</v>
      </c>
      <c r="V61" s="196">
        <v>1.4</v>
      </c>
      <c r="W61" s="196">
        <v>0.67</v>
      </c>
      <c r="X61" s="196">
        <v>1.46</v>
      </c>
      <c r="Y61" s="196">
        <v>0</v>
      </c>
      <c r="Z61" s="196">
        <v>4.13</v>
      </c>
      <c r="AA61" s="196">
        <v>1.1399999999999999</v>
      </c>
      <c r="AB61" s="196">
        <v>0</v>
      </c>
      <c r="AC61" s="196">
        <v>0</v>
      </c>
      <c r="AD61" s="196">
        <v>13.77</v>
      </c>
      <c r="AE61" s="196">
        <v>0</v>
      </c>
      <c r="AF61" s="196">
        <v>0</v>
      </c>
      <c r="AG61" s="196">
        <v>74.97</v>
      </c>
      <c r="AH61" s="196">
        <v>0</v>
      </c>
      <c r="AI61" s="196">
        <v>18.39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373.54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17.989999999999998</v>
      </c>
      <c r="D62" s="196">
        <v>0</v>
      </c>
      <c r="E62" s="196">
        <v>0</v>
      </c>
      <c r="F62" s="196">
        <v>30.29</v>
      </c>
      <c r="G62" s="196">
        <v>0</v>
      </c>
      <c r="H62" s="196">
        <v>0</v>
      </c>
      <c r="I62" s="196">
        <v>38.51</v>
      </c>
      <c r="J62" s="196">
        <v>0</v>
      </c>
      <c r="K62" s="196">
        <v>119.53</v>
      </c>
      <c r="L62" s="196">
        <v>7.57</v>
      </c>
      <c r="M62" s="196">
        <v>2.16</v>
      </c>
      <c r="N62" s="196">
        <v>1.76</v>
      </c>
      <c r="O62" s="196">
        <v>2.48</v>
      </c>
      <c r="P62" s="196">
        <v>0.87</v>
      </c>
      <c r="Q62" s="196">
        <v>6.23</v>
      </c>
      <c r="R62" s="196">
        <v>13.95</v>
      </c>
      <c r="S62" s="196">
        <v>7.86</v>
      </c>
      <c r="T62" s="196">
        <v>0</v>
      </c>
      <c r="U62" s="196">
        <v>2.1</v>
      </c>
      <c r="V62" s="196">
        <v>1.4</v>
      </c>
      <c r="W62" s="196">
        <v>0.67</v>
      </c>
      <c r="X62" s="196">
        <v>1.46</v>
      </c>
      <c r="Y62" s="196">
        <v>0</v>
      </c>
      <c r="Z62" s="196">
        <v>4.13</v>
      </c>
      <c r="AA62" s="196">
        <v>1.1399999999999999</v>
      </c>
      <c r="AB62" s="196">
        <v>0</v>
      </c>
      <c r="AC62" s="196">
        <v>0</v>
      </c>
      <c r="AD62" s="196">
        <v>13.77</v>
      </c>
      <c r="AE62" s="196">
        <v>0</v>
      </c>
      <c r="AF62" s="196">
        <v>0</v>
      </c>
      <c r="AG62" s="196">
        <v>74.97</v>
      </c>
      <c r="AH62" s="196">
        <v>0</v>
      </c>
      <c r="AI62" s="196">
        <v>18.39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373.54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17.989999999999998</v>
      </c>
      <c r="D63" s="196">
        <v>0</v>
      </c>
      <c r="E63" s="196">
        <v>0</v>
      </c>
      <c r="F63" s="196">
        <v>30.29</v>
      </c>
      <c r="G63" s="196">
        <v>0</v>
      </c>
      <c r="H63" s="196">
        <v>0</v>
      </c>
      <c r="I63" s="196">
        <v>38.51</v>
      </c>
      <c r="J63" s="196">
        <v>0</v>
      </c>
      <c r="K63" s="196">
        <v>119.53</v>
      </c>
      <c r="L63" s="196">
        <v>7.57</v>
      </c>
      <c r="M63" s="196">
        <v>2.16</v>
      </c>
      <c r="N63" s="196">
        <v>1.76</v>
      </c>
      <c r="O63" s="196">
        <v>2.48</v>
      </c>
      <c r="P63" s="196">
        <v>0.87</v>
      </c>
      <c r="Q63" s="196">
        <v>6.23</v>
      </c>
      <c r="R63" s="196">
        <v>13.95</v>
      </c>
      <c r="S63" s="196">
        <v>7.86</v>
      </c>
      <c r="T63" s="196">
        <v>0</v>
      </c>
      <c r="U63" s="196">
        <v>2.1</v>
      </c>
      <c r="V63" s="196">
        <v>1.4</v>
      </c>
      <c r="W63" s="196">
        <v>0.67</v>
      </c>
      <c r="X63" s="196">
        <v>1.46</v>
      </c>
      <c r="Y63" s="196">
        <v>0</v>
      </c>
      <c r="Z63" s="196">
        <v>4.13</v>
      </c>
      <c r="AA63" s="196">
        <v>1.1399999999999999</v>
      </c>
      <c r="AB63" s="196">
        <v>0</v>
      </c>
      <c r="AC63" s="196">
        <v>0</v>
      </c>
      <c r="AD63" s="196">
        <v>13.77</v>
      </c>
      <c r="AE63" s="196">
        <v>0</v>
      </c>
      <c r="AF63" s="196">
        <v>0</v>
      </c>
      <c r="AG63" s="196">
        <v>74.97</v>
      </c>
      <c r="AH63" s="196">
        <v>0</v>
      </c>
      <c r="AI63" s="196">
        <v>18.39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373.54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17.989999999999998</v>
      </c>
      <c r="D64" s="196">
        <v>0</v>
      </c>
      <c r="E64" s="196">
        <v>0</v>
      </c>
      <c r="F64" s="196">
        <v>30.29</v>
      </c>
      <c r="G64" s="196">
        <v>0</v>
      </c>
      <c r="H64" s="196">
        <v>0</v>
      </c>
      <c r="I64" s="196">
        <v>38.51</v>
      </c>
      <c r="J64" s="196">
        <v>0</v>
      </c>
      <c r="K64" s="196">
        <v>119.53</v>
      </c>
      <c r="L64" s="196">
        <v>7.57</v>
      </c>
      <c r="M64" s="196">
        <v>2.16</v>
      </c>
      <c r="N64" s="196">
        <v>1.76</v>
      </c>
      <c r="O64" s="196">
        <v>2.48</v>
      </c>
      <c r="P64" s="196">
        <v>0.87</v>
      </c>
      <c r="Q64" s="196">
        <v>6.23</v>
      </c>
      <c r="R64" s="196">
        <v>13.95</v>
      </c>
      <c r="S64" s="196">
        <v>7.86</v>
      </c>
      <c r="T64" s="196">
        <v>0</v>
      </c>
      <c r="U64" s="196">
        <v>2.1</v>
      </c>
      <c r="V64" s="196">
        <v>1.4</v>
      </c>
      <c r="W64" s="196">
        <v>0.67</v>
      </c>
      <c r="X64" s="196">
        <v>1.46</v>
      </c>
      <c r="Y64" s="196">
        <v>0</v>
      </c>
      <c r="Z64" s="196">
        <v>4.13</v>
      </c>
      <c r="AA64" s="196">
        <v>1.1399999999999999</v>
      </c>
      <c r="AB64" s="196">
        <v>0</v>
      </c>
      <c r="AC64" s="196">
        <v>0</v>
      </c>
      <c r="AD64" s="196">
        <v>13.77</v>
      </c>
      <c r="AE64" s="196">
        <v>0</v>
      </c>
      <c r="AF64" s="196">
        <v>0</v>
      </c>
      <c r="AG64" s="196">
        <v>74.97</v>
      </c>
      <c r="AH64" s="196">
        <v>0</v>
      </c>
      <c r="AI64" s="196">
        <v>18.39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373.54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17.989999999999998</v>
      </c>
      <c r="D65" s="196">
        <v>0</v>
      </c>
      <c r="E65" s="196">
        <v>0</v>
      </c>
      <c r="F65" s="196">
        <v>30.29</v>
      </c>
      <c r="G65" s="196">
        <v>0</v>
      </c>
      <c r="H65" s="196">
        <v>0</v>
      </c>
      <c r="I65" s="196">
        <v>38.51</v>
      </c>
      <c r="J65" s="196">
        <v>0</v>
      </c>
      <c r="K65" s="196">
        <v>119.53</v>
      </c>
      <c r="L65" s="196">
        <v>7.57</v>
      </c>
      <c r="M65" s="196">
        <v>2.16</v>
      </c>
      <c r="N65" s="196">
        <v>1.76</v>
      </c>
      <c r="O65" s="196">
        <v>2.48</v>
      </c>
      <c r="P65" s="196">
        <v>0.87</v>
      </c>
      <c r="Q65" s="196">
        <v>6.23</v>
      </c>
      <c r="R65" s="196">
        <v>13.96</v>
      </c>
      <c r="S65" s="196">
        <v>7.86</v>
      </c>
      <c r="T65" s="196">
        <v>0</v>
      </c>
      <c r="U65" s="196">
        <v>2.1</v>
      </c>
      <c r="V65" s="196">
        <v>1.4</v>
      </c>
      <c r="W65" s="196">
        <v>0.67</v>
      </c>
      <c r="X65" s="196">
        <v>3.8</v>
      </c>
      <c r="Y65" s="196">
        <v>0</v>
      </c>
      <c r="Z65" s="196">
        <v>7.49</v>
      </c>
      <c r="AA65" s="196">
        <v>1.1399999999999999</v>
      </c>
      <c r="AB65" s="196">
        <v>0</v>
      </c>
      <c r="AC65" s="196">
        <v>0</v>
      </c>
      <c r="AD65" s="196">
        <v>13.77</v>
      </c>
      <c r="AE65" s="196">
        <v>0</v>
      </c>
      <c r="AF65" s="196">
        <v>0</v>
      </c>
      <c r="AG65" s="196">
        <v>74.97</v>
      </c>
      <c r="AH65" s="196">
        <v>0</v>
      </c>
      <c r="AI65" s="196">
        <v>18.39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373.54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17.989999999999998</v>
      </c>
      <c r="D66" s="196">
        <v>0</v>
      </c>
      <c r="E66" s="196">
        <v>0</v>
      </c>
      <c r="F66" s="196">
        <v>30.29</v>
      </c>
      <c r="G66" s="196">
        <v>0</v>
      </c>
      <c r="H66" s="196">
        <v>0</v>
      </c>
      <c r="I66" s="196">
        <v>38.51</v>
      </c>
      <c r="J66" s="196">
        <v>0</v>
      </c>
      <c r="K66" s="196">
        <v>119.53</v>
      </c>
      <c r="L66" s="196">
        <v>7.57</v>
      </c>
      <c r="M66" s="196">
        <v>2.16</v>
      </c>
      <c r="N66" s="196">
        <v>1.76</v>
      </c>
      <c r="O66" s="196">
        <v>2.48</v>
      </c>
      <c r="P66" s="196">
        <v>0.87</v>
      </c>
      <c r="Q66" s="196">
        <v>6.23</v>
      </c>
      <c r="R66" s="196">
        <v>13.96</v>
      </c>
      <c r="S66" s="196">
        <v>7.86</v>
      </c>
      <c r="T66" s="196">
        <v>0</v>
      </c>
      <c r="U66" s="196">
        <v>2.1</v>
      </c>
      <c r="V66" s="196">
        <v>1.4</v>
      </c>
      <c r="W66" s="196">
        <v>0.67</v>
      </c>
      <c r="X66" s="196">
        <v>1.46</v>
      </c>
      <c r="Y66" s="196">
        <v>0</v>
      </c>
      <c r="Z66" s="196">
        <v>4.13</v>
      </c>
      <c r="AA66" s="196">
        <v>1.1399999999999999</v>
      </c>
      <c r="AB66" s="196">
        <v>0</v>
      </c>
      <c r="AC66" s="196">
        <v>0</v>
      </c>
      <c r="AD66" s="196">
        <v>13.77</v>
      </c>
      <c r="AE66" s="196">
        <v>0</v>
      </c>
      <c r="AF66" s="196">
        <v>0</v>
      </c>
      <c r="AG66" s="196">
        <v>74.97</v>
      </c>
      <c r="AH66" s="196">
        <v>0</v>
      </c>
      <c r="AI66" s="196">
        <v>18.39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373.54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17.989999999999998</v>
      </c>
      <c r="D67" s="196">
        <v>0</v>
      </c>
      <c r="E67" s="196">
        <v>0</v>
      </c>
      <c r="F67" s="196">
        <v>30.29</v>
      </c>
      <c r="G67" s="196">
        <v>0</v>
      </c>
      <c r="H67" s="196">
        <v>0</v>
      </c>
      <c r="I67" s="196">
        <v>38.51</v>
      </c>
      <c r="J67" s="196">
        <v>0</v>
      </c>
      <c r="K67" s="196">
        <v>127.65</v>
      </c>
      <c r="L67" s="196">
        <v>7.57</v>
      </c>
      <c r="M67" s="196">
        <v>2.16</v>
      </c>
      <c r="N67" s="196">
        <v>1.76</v>
      </c>
      <c r="O67" s="196">
        <v>2.48</v>
      </c>
      <c r="P67" s="196">
        <v>0.87</v>
      </c>
      <c r="Q67" s="196">
        <v>6.23</v>
      </c>
      <c r="R67" s="196">
        <v>13.96</v>
      </c>
      <c r="S67" s="196">
        <v>7.86</v>
      </c>
      <c r="T67" s="196">
        <v>0</v>
      </c>
      <c r="U67" s="196">
        <v>2.1</v>
      </c>
      <c r="V67" s="196">
        <v>1.4</v>
      </c>
      <c r="W67" s="196">
        <v>0.67</v>
      </c>
      <c r="X67" s="196">
        <v>1.46</v>
      </c>
      <c r="Y67" s="196">
        <v>0</v>
      </c>
      <c r="Z67" s="196">
        <v>4.13</v>
      </c>
      <c r="AA67" s="196">
        <v>1.1399999999999999</v>
      </c>
      <c r="AB67" s="196">
        <v>0</v>
      </c>
      <c r="AC67" s="196">
        <v>0</v>
      </c>
      <c r="AD67" s="196">
        <v>13.77</v>
      </c>
      <c r="AE67" s="196">
        <v>0</v>
      </c>
      <c r="AF67" s="196">
        <v>0</v>
      </c>
      <c r="AG67" s="196">
        <v>74.97</v>
      </c>
      <c r="AH67" s="196">
        <v>0</v>
      </c>
      <c r="AI67" s="196">
        <v>18.39</v>
      </c>
      <c r="AJ67" s="196">
        <v>0</v>
      </c>
      <c r="AK67" s="196">
        <v>15.85</v>
      </c>
      <c r="AL67" s="196">
        <v>0</v>
      </c>
      <c r="AM67" s="196">
        <v>0</v>
      </c>
      <c r="AN67" s="196">
        <v>0</v>
      </c>
      <c r="AO67" s="196">
        <v>373.54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17.989999999999998</v>
      </c>
      <c r="D68" s="196">
        <v>0</v>
      </c>
      <c r="E68" s="196">
        <v>0</v>
      </c>
      <c r="F68" s="196">
        <v>30.29</v>
      </c>
      <c r="G68" s="196">
        <v>0</v>
      </c>
      <c r="H68" s="196">
        <v>0</v>
      </c>
      <c r="I68" s="196">
        <v>38.51</v>
      </c>
      <c r="J68" s="196">
        <v>0</v>
      </c>
      <c r="K68" s="196">
        <v>119.54</v>
      </c>
      <c r="L68" s="196">
        <v>7.57</v>
      </c>
      <c r="M68" s="196">
        <v>2.16</v>
      </c>
      <c r="N68" s="196">
        <v>1.76</v>
      </c>
      <c r="O68" s="196">
        <v>2.48</v>
      </c>
      <c r="P68" s="196">
        <v>0.87</v>
      </c>
      <c r="Q68" s="196">
        <v>6.23</v>
      </c>
      <c r="R68" s="196">
        <v>13.95</v>
      </c>
      <c r="S68" s="196">
        <v>7.86</v>
      </c>
      <c r="T68" s="196">
        <v>0</v>
      </c>
      <c r="U68" s="196">
        <v>2.1</v>
      </c>
      <c r="V68" s="196">
        <v>1.4</v>
      </c>
      <c r="W68" s="196">
        <v>0.67</v>
      </c>
      <c r="X68" s="196">
        <v>1.46</v>
      </c>
      <c r="Y68" s="196">
        <v>0</v>
      </c>
      <c r="Z68" s="196">
        <v>4.13</v>
      </c>
      <c r="AA68" s="196">
        <v>1.1399999999999999</v>
      </c>
      <c r="AB68" s="196">
        <v>0</v>
      </c>
      <c r="AC68" s="196">
        <v>2.25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18.39</v>
      </c>
      <c r="AJ68" s="196">
        <v>0</v>
      </c>
      <c r="AK68" s="196">
        <v>15.85</v>
      </c>
      <c r="AL68" s="196">
        <v>0</v>
      </c>
      <c r="AM68" s="196">
        <v>0</v>
      </c>
      <c r="AN68" s="196">
        <v>0</v>
      </c>
      <c r="AO68" s="196">
        <v>373.54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17.989999999999998</v>
      </c>
      <c r="D69" s="196">
        <v>0</v>
      </c>
      <c r="E69" s="196">
        <v>0</v>
      </c>
      <c r="F69" s="196">
        <v>30.29</v>
      </c>
      <c r="G69" s="196">
        <v>0</v>
      </c>
      <c r="H69" s="196">
        <v>0</v>
      </c>
      <c r="I69" s="196">
        <v>38.51</v>
      </c>
      <c r="J69" s="196">
        <v>0</v>
      </c>
      <c r="K69" s="196">
        <v>119.54</v>
      </c>
      <c r="L69" s="196">
        <v>7.57</v>
      </c>
      <c r="M69" s="196">
        <v>2.16</v>
      </c>
      <c r="N69" s="196">
        <v>1.76</v>
      </c>
      <c r="O69" s="196">
        <v>2.48</v>
      </c>
      <c r="P69" s="196">
        <v>0.87</v>
      </c>
      <c r="Q69" s="196">
        <v>6.84</v>
      </c>
      <c r="R69" s="196">
        <v>13.95</v>
      </c>
      <c r="S69" s="196">
        <v>8.84</v>
      </c>
      <c r="T69" s="196">
        <v>0</v>
      </c>
      <c r="U69" s="196">
        <v>2.1</v>
      </c>
      <c r="V69" s="196">
        <v>1.4</v>
      </c>
      <c r="W69" s="196">
        <v>0.67</v>
      </c>
      <c r="X69" s="196">
        <v>1.46</v>
      </c>
      <c r="Y69" s="196">
        <v>0</v>
      </c>
      <c r="Z69" s="196">
        <v>4.13</v>
      </c>
      <c r="AA69" s="196">
        <v>1.1399999999999999</v>
      </c>
      <c r="AB69" s="196">
        <v>0</v>
      </c>
      <c r="AC69" s="196">
        <v>2.25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18.39</v>
      </c>
      <c r="AJ69" s="196">
        <v>0</v>
      </c>
      <c r="AK69" s="196">
        <v>15.85</v>
      </c>
      <c r="AL69" s="196">
        <v>0</v>
      </c>
      <c r="AM69" s="196">
        <v>0</v>
      </c>
      <c r="AN69" s="196">
        <v>0</v>
      </c>
      <c r="AO69" s="196">
        <v>373.54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17.989999999999998</v>
      </c>
      <c r="D70" s="196">
        <v>0</v>
      </c>
      <c r="E70" s="196">
        <v>0</v>
      </c>
      <c r="F70" s="196">
        <v>30.29</v>
      </c>
      <c r="G70" s="196">
        <v>0</v>
      </c>
      <c r="H70" s="196">
        <v>0</v>
      </c>
      <c r="I70" s="196">
        <v>38.51</v>
      </c>
      <c r="J70" s="196">
        <v>0</v>
      </c>
      <c r="K70" s="196">
        <v>119.54</v>
      </c>
      <c r="L70" s="196">
        <v>7.57</v>
      </c>
      <c r="M70" s="196">
        <v>2.16</v>
      </c>
      <c r="N70" s="196">
        <v>1.76</v>
      </c>
      <c r="O70" s="196">
        <v>2.48</v>
      </c>
      <c r="P70" s="196">
        <v>0.87</v>
      </c>
      <c r="Q70" s="196">
        <v>6.23</v>
      </c>
      <c r="R70" s="196">
        <v>13.95</v>
      </c>
      <c r="S70" s="196">
        <v>7.86</v>
      </c>
      <c r="T70" s="196">
        <v>0</v>
      </c>
      <c r="U70" s="196">
        <v>2.1</v>
      </c>
      <c r="V70" s="196">
        <v>1.4</v>
      </c>
      <c r="W70" s="196">
        <v>0.67</v>
      </c>
      <c r="X70" s="196">
        <v>1.46</v>
      </c>
      <c r="Y70" s="196">
        <v>0</v>
      </c>
      <c r="Z70" s="196">
        <v>4.13</v>
      </c>
      <c r="AA70" s="196">
        <v>1.1399999999999999</v>
      </c>
      <c r="AB70" s="196">
        <v>0</v>
      </c>
      <c r="AC70" s="196">
        <v>2.25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18.39</v>
      </c>
      <c r="AJ70" s="196">
        <v>0</v>
      </c>
      <c r="AK70" s="196">
        <v>15.85</v>
      </c>
      <c r="AL70" s="196">
        <v>0</v>
      </c>
      <c r="AM70" s="196">
        <v>0</v>
      </c>
      <c r="AN70" s="196">
        <v>0</v>
      </c>
      <c r="AO70" s="196">
        <v>373.54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17.989999999999998</v>
      </c>
      <c r="D71" s="196">
        <v>0</v>
      </c>
      <c r="E71" s="196">
        <v>0</v>
      </c>
      <c r="F71" s="196">
        <v>30.29</v>
      </c>
      <c r="G71" s="196">
        <v>0</v>
      </c>
      <c r="H71" s="196">
        <v>0</v>
      </c>
      <c r="I71" s="196">
        <v>38.51</v>
      </c>
      <c r="J71" s="196">
        <v>0</v>
      </c>
      <c r="K71" s="196">
        <v>119.54</v>
      </c>
      <c r="L71" s="196">
        <v>7.57</v>
      </c>
      <c r="M71" s="196">
        <v>2.16</v>
      </c>
      <c r="N71" s="196">
        <v>1.76</v>
      </c>
      <c r="O71" s="196">
        <v>2.48</v>
      </c>
      <c r="P71" s="196">
        <v>0.87</v>
      </c>
      <c r="Q71" s="196">
        <v>5.38</v>
      </c>
      <c r="R71" s="196">
        <v>13.95</v>
      </c>
      <c r="S71" s="196">
        <v>7.86</v>
      </c>
      <c r="T71" s="196">
        <v>0</v>
      </c>
      <c r="U71" s="196">
        <v>2.1</v>
      </c>
      <c r="V71" s="196">
        <v>1.4</v>
      </c>
      <c r="W71" s="196">
        <v>0.67</v>
      </c>
      <c r="X71" s="196">
        <v>1.46</v>
      </c>
      <c r="Y71" s="196">
        <v>0</v>
      </c>
      <c r="Z71" s="196">
        <v>4.13</v>
      </c>
      <c r="AA71" s="196">
        <v>1.1399999999999999</v>
      </c>
      <c r="AB71" s="196">
        <v>0</v>
      </c>
      <c r="AC71" s="196">
        <v>2.25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18.39</v>
      </c>
      <c r="AJ71" s="196">
        <v>0</v>
      </c>
      <c r="AK71" s="196">
        <v>15.85</v>
      </c>
      <c r="AL71" s="196">
        <v>0</v>
      </c>
      <c r="AM71" s="196">
        <v>0</v>
      </c>
      <c r="AN71" s="196">
        <v>0</v>
      </c>
      <c r="AO71" s="196">
        <v>373.54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17.989999999999998</v>
      </c>
      <c r="D72" s="196">
        <v>0</v>
      </c>
      <c r="E72" s="196">
        <v>0</v>
      </c>
      <c r="F72" s="196">
        <v>30.29</v>
      </c>
      <c r="G72" s="196">
        <v>0</v>
      </c>
      <c r="H72" s="196">
        <v>0</v>
      </c>
      <c r="I72" s="196">
        <v>38.51</v>
      </c>
      <c r="J72" s="196">
        <v>0</v>
      </c>
      <c r="K72" s="196">
        <v>119.54</v>
      </c>
      <c r="L72" s="196">
        <v>7.57</v>
      </c>
      <c r="M72" s="196">
        <v>2.16</v>
      </c>
      <c r="N72" s="196">
        <v>1.76</v>
      </c>
      <c r="O72" s="196">
        <v>2.48</v>
      </c>
      <c r="P72" s="196">
        <v>0.87</v>
      </c>
      <c r="Q72" s="196">
        <v>6.23</v>
      </c>
      <c r="R72" s="196">
        <v>13.95</v>
      </c>
      <c r="S72" s="196">
        <v>7.86</v>
      </c>
      <c r="T72" s="196">
        <v>0</v>
      </c>
      <c r="U72" s="196">
        <v>2.1</v>
      </c>
      <c r="V72" s="196">
        <v>1.4</v>
      </c>
      <c r="W72" s="196">
        <v>0.67</v>
      </c>
      <c r="X72" s="196">
        <v>1.46</v>
      </c>
      <c r="Y72" s="196">
        <v>0</v>
      </c>
      <c r="Z72" s="196">
        <v>4.13</v>
      </c>
      <c r="AA72" s="196">
        <v>1.1399999999999999</v>
      </c>
      <c r="AB72" s="196">
        <v>0</v>
      </c>
      <c r="AC72" s="196">
        <v>2.25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18.39</v>
      </c>
      <c r="AJ72" s="196">
        <v>0</v>
      </c>
      <c r="AK72" s="196">
        <v>15.85</v>
      </c>
      <c r="AL72" s="196">
        <v>0</v>
      </c>
      <c r="AM72" s="196">
        <v>0</v>
      </c>
      <c r="AN72" s="196">
        <v>0</v>
      </c>
      <c r="AO72" s="196">
        <v>373.54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17.989999999999998</v>
      </c>
      <c r="D73" s="196">
        <v>0</v>
      </c>
      <c r="E73" s="196">
        <v>0</v>
      </c>
      <c r="F73" s="196">
        <v>30.29</v>
      </c>
      <c r="G73" s="196">
        <v>0</v>
      </c>
      <c r="H73" s="196">
        <v>0</v>
      </c>
      <c r="I73" s="196">
        <v>38.51</v>
      </c>
      <c r="J73" s="196">
        <v>0</v>
      </c>
      <c r="K73" s="196">
        <v>119.54</v>
      </c>
      <c r="L73" s="196">
        <v>7.57</v>
      </c>
      <c r="M73" s="196">
        <v>2.16</v>
      </c>
      <c r="N73" s="196">
        <v>1.76</v>
      </c>
      <c r="O73" s="196">
        <v>2.48</v>
      </c>
      <c r="P73" s="196">
        <v>0.87</v>
      </c>
      <c r="Q73" s="196">
        <v>6.23</v>
      </c>
      <c r="R73" s="196">
        <v>13.95</v>
      </c>
      <c r="S73" s="196">
        <v>7.86</v>
      </c>
      <c r="T73" s="196">
        <v>0</v>
      </c>
      <c r="U73" s="196">
        <v>2.1</v>
      </c>
      <c r="V73" s="196">
        <v>1.4</v>
      </c>
      <c r="W73" s="196">
        <v>0.67</v>
      </c>
      <c r="X73" s="196">
        <v>1.46</v>
      </c>
      <c r="Y73" s="196">
        <v>0</v>
      </c>
      <c r="Z73" s="196">
        <v>4.13</v>
      </c>
      <c r="AA73" s="196">
        <v>1.1399999999999999</v>
      </c>
      <c r="AB73" s="196">
        <v>0</v>
      </c>
      <c r="AC73" s="196">
        <v>1.75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18.39</v>
      </c>
      <c r="AJ73" s="196">
        <v>0</v>
      </c>
      <c r="AK73" s="196">
        <v>20.56</v>
      </c>
      <c r="AL73" s="196">
        <v>0</v>
      </c>
      <c r="AM73" s="196">
        <v>0</v>
      </c>
      <c r="AN73" s="196">
        <v>0</v>
      </c>
      <c r="AO73" s="196">
        <v>373.54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17.989999999999998</v>
      </c>
      <c r="D74" s="196">
        <v>0</v>
      </c>
      <c r="E74" s="196">
        <v>0</v>
      </c>
      <c r="F74" s="196">
        <v>30.29</v>
      </c>
      <c r="G74" s="196">
        <v>0</v>
      </c>
      <c r="H74" s="196">
        <v>0</v>
      </c>
      <c r="I74" s="196">
        <v>38.51</v>
      </c>
      <c r="J74" s="196">
        <v>0</v>
      </c>
      <c r="K74" s="196">
        <v>119.54</v>
      </c>
      <c r="L74" s="196">
        <v>7.57</v>
      </c>
      <c r="M74" s="196">
        <v>2.16</v>
      </c>
      <c r="N74" s="196">
        <v>1.76</v>
      </c>
      <c r="O74" s="196">
        <v>2.48</v>
      </c>
      <c r="P74" s="196">
        <v>0.87</v>
      </c>
      <c r="Q74" s="196">
        <v>6.23</v>
      </c>
      <c r="R74" s="196">
        <v>13.95</v>
      </c>
      <c r="S74" s="196">
        <v>7.86</v>
      </c>
      <c r="T74" s="196">
        <v>0</v>
      </c>
      <c r="U74" s="196">
        <v>2.1</v>
      </c>
      <c r="V74" s="196">
        <v>1.4</v>
      </c>
      <c r="W74" s="196">
        <v>0.67</v>
      </c>
      <c r="X74" s="196">
        <v>1.46</v>
      </c>
      <c r="Y74" s="196">
        <v>0</v>
      </c>
      <c r="Z74" s="196">
        <v>4.13</v>
      </c>
      <c r="AA74" s="196">
        <v>1.1399999999999999</v>
      </c>
      <c r="AB74" s="196">
        <v>0</v>
      </c>
      <c r="AC74" s="196">
        <v>1.75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18.39</v>
      </c>
      <c r="AJ74" s="196">
        <v>0</v>
      </c>
      <c r="AK74" s="196">
        <v>24.61</v>
      </c>
      <c r="AL74" s="196">
        <v>0</v>
      </c>
      <c r="AM74" s="196">
        <v>0</v>
      </c>
      <c r="AN74" s="196">
        <v>0</v>
      </c>
      <c r="AO74" s="196">
        <v>373.54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17.989999999999998</v>
      </c>
      <c r="D75" s="196">
        <v>0</v>
      </c>
      <c r="E75" s="196">
        <v>0</v>
      </c>
      <c r="F75" s="196">
        <v>30.29</v>
      </c>
      <c r="G75" s="196">
        <v>0</v>
      </c>
      <c r="H75" s="196">
        <v>0</v>
      </c>
      <c r="I75" s="196">
        <v>38.51</v>
      </c>
      <c r="J75" s="196">
        <v>0</v>
      </c>
      <c r="K75" s="196">
        <v>119.54</v>
      </c>
      <c r="L75" s="196">
        <v>7.57</v>
      </c>
      <c r="M75" s="196">
        <v>2.16</v>
      </c>
      <c r="N75" s="196">
        <v>1.76</v>
      </c>
      <c r="O75" s="196">
        <v>2.48</v>
      </c>
      <c r="P75" s="196">
        <v>0.87</v>
      </c>
      <c r="Q75" s="196">
        <v>6.23</v>
      </c>
      <c r="R75" s="196">
        <v>13.95</v>
      </c>
      <c r="S75" s="196">
        <v>7.86</v>
      </c>
      <c r="T75" s="196">
        <v>0</v>
      </c>
      <c r="U75" s="196">
        <v>2.1</v>
      </c>
      <c r="V75" s="196">
        <v>1.4</v>
      </c>
      <c r="W75" s="196">
        <v>0.67</v>
      </c>
      <c r="X75" s="196">
        <v>1.46</v>
      </c>
      <c r="Y75" s="196">
        <v>0</v>
      </c>
      <c r="Z75" s="196">
        <v>4.13</v>
      </c>
      <c r="AA75" s="196">
        <v>1.1399999999999999</v>
      </c>
      <c r="AB75" s="196">
        <v>0</v>
      </c>
      <c r="AC75" s="196">
        <v>1.75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18.39</v>
      </c>
      <c r="AJ75" s="196">
        <v>0</v>
      </c>
      <c r="AK75" s="196">
        <v>24.61</v>
      </c>
      <c r="AL75" s="196">
        <v>0</v>
      </c>
      <c r="AM75" s="196">
        <v>0</v>
      </c>
      <c r="AN75" s="196">
        <v>0</v>
      </c>
      <c r="AO75" s="196">
        <v>381.32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17.989999999999998</v>
      </c>
      <c r="D76" s="196">
        <v>0</v>
      </c>
      <c r="E76" s="196">
        <v>0</v>
      </c>
      <c r="F76" s="196">
        <v>30.29</v>
      </c>
      <c r="G76" s="196">
        <v>0</v>
      </c>
      <c r="H76" s="196">
        <v>0</v>
      </c>
      <c r="I76" s="196">
        <v>38.51</v>
      </c>
      <c r="J76" s="196">
        <v>0</v>
      </c>
      <c r="K76" s="196">
        <v>119.54</v>
      </c>
      <c r="L76" s="196">
        <v>7.57</v>
      </c>
      <c r="M76" s="196">
        <v>2.16</v>
      </c>
      <c r="N76" s="196">
        <v>1.76</v>
      </c>
      <c r="O76" s="196">
        <v>2.48</v>
      </c>
      <c r="P76" s="196">
        <v>0.87</v>
      </c>
      <c r="Q76" s="196">
        <v>6.23</v>
      </c>
      <c r="R76" s="196">
        <v>13.95</v>
      </c>
      <c r="S76" s="196">
        <v>7.86</v>
      </c>
      <c r="T76" s="196">
        <v>0</v>
      </c>
      <c r="U76" s="196">
        <v>2.1</v>
      </c>
      <c r="V76" s="196">
        <v>1.4</v>
      </c>
      <c r="W76" s="196">
        <v>0.67</v>
      </c>
      <c r="X76" s="196">
        <v>1.46</v>
      </c>
      <c r="Y76" s="196">
        <v>0</v>
      </c>
      <c r="Z76" s="196">
        <v>4.13</v>
      </c>
      <c r="AA76" s="196">
        <v>1.1399999999999999</v>
      </c>
      <c r="AB76" s="196">
        <v>0</v>
      </c>
      <c r="AC76" s="196">
        <v>1.75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18.39</v>
      </c>
      <c r="AJ76" s="196">
        <v>0</v>
      </c>
      <c r="AK76" s="196">
        <v>24.61</v>
      </c>
      <c r="AL76" s="196">
        <v>0</v>
      </c>
      <c r="AM76" s="196">
        <v>0</v>
      </c>
      <c r="AN76" s="196">
        <v>0</v>
      </c>
      <c r="AO76" s="196">
        <v>381.32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17.989999999999998</v>
      </c>
      <c r="D77" s="196">
        <v>0</v>
      </c>
      <c r="E77" s="196">
        <v>0</v>
      </c>
      <c r="F77" s="196">
        <v>30.29</v>
      </c>
      <c r="G77" s="196">
        <v>0</v>
      </c>
      <c r="H77" s="196">
        <v>0</v>
      </c>
      <c r="I77" s="196">
        <v>38.51</v>
      </c>
      <c r="J77" s="196">
        <v>0</v>
      </c>
      <c r="K77" s="196">
        <v>119.54</v>
      </c>
      <c r="L77" s="196">
        <v>7.57</v>
      </c>
      <c r="M77" s="196">
        <v>2.16</v>
      </c>
      <c r="N77" s="196">
        <v>1.76</v>
      </c>
      <c r="O77" s="196">
        <v>2.48</v>
      </c>
      <c r="P77" s="196">
        <v>0.87</v>
      </c>
      <c r="Q77" s="196">
        <v>6.2</v>
      </c>
      <c r="R77" s="196">
        <v>13.95</v>
      </c>
      <c r="S77" s="196">
        <v>7.86</v>
      </c>
      <c r="T77" s="196">
        <v>0</v>
      </c>
      <c r="U77" s="196">
        <v>2.1</v>
      </c>
      <c r="V77" s="196">
        <v>1.4</v>
      </c>
      <c r="W77" s="196">
        <v>0.67</v>
      </c>
      <c r="X77" s="196">
        <v>1.46</v>
      </c>
      <c r="Y77" s="196">
        <v>0</v>
      </c>
      <c r="Z77" s="196">
        <v>4.13</v>
      </c>
      <c r="AA77" s="196">
        <v>1.1399999999999999</v>
      </c>
      <c r="AB77" s="196">
        <v>0</v>
      </c>
      <c r="AC77" s="196">
        <v>1.75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18.39</v>
      </c>
      <c r="AJ77" s="196">
        <v>0</v>
      </c>
      <c r="AK77" s="196">
        <v>24.61</v>
      </c>
      <c r="AL77" s="196">
        <v>0</v>
      </c>
      <c r="AM77" s="196">
        <v>0</v>
      </c>
      <c r="AN77" s="196">
        <v>0</v>
      </c>
      <c r="AO77" s="196">
        <v>381.32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17.989999999999998</v>
      </c>
      <c r="D78" s="196">
        <v>0</v>
      </c>
      <c r="E78" s="196">
        <v>0</v>
      </c>
      <c r="F78" s="196">
        <v>30.29</v>
      </c>
      <c r="G78" s="196">
        <v>0</v>
      </c>
      <c r="H78" s="196">
        <v>0</v>
      </c>
      <c r="I78" s="196">
        <v>38.51</v>
      </c>
      <c r="J78" s="196">
        <v>0</v>
      </c>
      <c r="K78" s="196">
        <v>119.54</v>
      </c>
      <c r="L78" s="196">
        <v>7.57</v>
      </c>
      <c r="M78" s="196">
        <v>2.16</v>
      </c>
      <c r="N78" s="196">
        <v>1.76</v>
      </c>
      <c r="O78" s="196">
        <v>2.48</v>
      </c>
      <c r="P78" s="196">
        <v>0.87</v>
      </c>
      <c r="Q78" s="196">
        <v>6.23</v>
      </c>
      <c r="R78" s="196">
        <v>13.95</v>
      </c>
      <c r="S78" s="196">
        <v>7.86</v>
      </c>
      <c r="T78" s="196">
        <v>0</v>
      </c>
      <c r="U78" s="196">
        <v>2.1</v>
      </c>
      <c r="V78" s="196">
        <v>1.4</v>
      </c>
      <c r="W78" s="196">
        <v>0.67</v>
      </c>
      <c r="X78" s="196">
        <v>1.46</v>
      </c>
      <c r="Y78" s="196">
        <v>0</v>
      </c>
      <c r="Z78" s="196">
        <v>4.13</v>
      </c>
      <c r="AA78" s="196">
        <v>1.1399999999999999</v>
      </c>
      <c r="AB78" s="196">
        <v>0</v>
      </c>
      <c r="AC78" s="196">
        <v>1.75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18.39</v>
      </c>
      <c r="AJ78" s="196">
        <v>0</v>
      </c>
      <c r="AK78" s="196">
        <v>20.56</v>
      </c>
      <c r="AL78" s="196">
        <v>0</v>
      </c>
      <c r="AM78" s="196">
        <v>0</v>
      </c>
      <c r="AN78" s="196">
        <v>0</v>
      </c>
      <c r="AO78" s="196">
        <v>381.32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17.989999999999998</v>
      </c>
      <c r="D79" s="196">
        <v>0</v>
      </c>
      <c r="E79" s="196">
        <v>0</v>
      </c>
      <c r="F79" s="196">
        <v>30.29</v>
      </c>
      <c r="G79" s="196">
        <v>0</v>
      </c>
      <c r="H79" s="196">
        <v>0</v>
      </c>
      <c r="I79" s="196">
        <v>38.51</v>
      </c>
      <c r="J79" s="196">
        <v>0</v>
      </c>
      <c r="K79" s="196">
        <v>61.57</v>
      </c>
      <c r="L79" s="196">
        <v>7.57</v>
      </c>
      <c r="M79" s="196">
        <v>2.16</v>
      </c>
      <c r="N79" s="196">
        <v>1.76</v>
      </c>
      <c r="O79" s="196">
        <v>2.48</v>
      </c>
      <c r="P79" s="196">
        <v>0.87</v>
      </c>
      <c r="Q79" s="196">
        <v>6.23</v>
      </c>
      <c r="R79" s="196">
        <v>13.95</v>
      </c>
      <c r="S79" s="196">
        <v>7.86</v>
      </c>
      <c r="T79" s="196">
        <v>0</v>
      </c>
      <c r="U79" s="196">
        <v>2.1</v>
      </c>
      <c r="V79" s="196">
        <v>1.4</v>
      </c>
      <c r="W79" s="196">
        <v>0.67</v>
      </c>
      <c r="X79" s="196">
        <v>1.46</v>
      </c>
      <c r="Y79" s="196">
        <v>0</v>
      </c>
      <c r="Z79" s="196">
        <v>4.13</v>
      </c>
      <c r="AA79" s="196">
        <v>1.1399999999999999</v>
      </c>
      <c r="AB79" s="196">
        <v>0</v>
      </c>
      <c r="AC79" s="196">
        <v>1.75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18.39</v>
      </c>
      <c r="AJ79" s="196">
        <v>0</v>
      </c>
      <c r="AK79" s="196">
        <v>15.85</v>
      </c>
      <c r="AL79" s="196">
        <v>0</v>
      </c>
      <c r="AM79" s="196">
        <v>0</v>
      </c>
      <c r="AN79" s="196">
        <v>0</v>
      </c>
      <c r="AO79" s="196">
        <v>381.32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17.989999999999998</v>
      </c>
      <c r="D80" s="196">
        <v>0</v>
      </c>
      <c r="E80" s="196">
        <v>0</v>
      </c>
      <c r="F80" s="196">
        <v>30.29</v>
      </c>
      <c r="G80" s="196">
        <v>0</v>
      </c>
      <c r="H80" s="196">
        <v>0</v>
      </c>
      <c r="I80" s="196">
        <v>38.51</v>
      </c>
      <c r="J80" s="196">
        <v>0</v>
      </c>
      <c r="K80" s="196">
        <v>8.61</v>
      </c>
      <c r="L80" s="196">
        <v>7.57</v>
      </c>
      <c r="M80" s="196">
        <v>2.16</v>
      </c>
      <c r="N80" s="196">
        <v>1.76</v>
      </c>
      <c r="O80" s="196">
        <v>2.48</v>
      </c>
      <c r="P80" s="196">
        <v>0.87</v>
      </c>
      <c r="Q80" s="196">
        <v>6.23</v>
      </c>
      <c r="R80" s="196">
        <v>13.95</v>
      </c>
      <c r="S80" s="196">
        <v>7.86</v>
      </c>
      <c r="T80" s="196">
        <v>0</v>
      </c>
      <c r="U80" s="196">
        <v>2.1</v>
      </c>
      <c r="V80" s="196">
        <v>1.4</v>
      </c>
      <c r="W80" s="196">
        <v>0.67</v>
      </c>
      <c r="X80" s="196">
        <v>1.46</v>
      </c>
      <c r="Y80" s="196">
        <v>0</v>
      </c>
      <c r="Z80" s="196">
        <v>4.13</v>
      </c>
      <c r="AA80" s="196">
        <v>1.1399999999999999</v>
      </c>
      <c r="AB80" s="196">
        <v>0</v>
      </c>
      <c r="AC80" s="196">
        <v>2.91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18.39</v>
      </c>
      <c r="AJ80" s="196">
        <v>0</v>
      </c>
      <c r="AK80" s="196">
        <v>15.85</v>
      </c>
      <c r="AL80" s="196">
        <v>0</v>
      </c>
      <c r="AM80" s="196">
        <v>0</v>
      </c>
      <c r="AN80" s="196">
        <v>0</v>
      </c>
      <c r="AO80" s="196">
        <v>381.32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17.989999999999998</v>
      </c>
      <c r="D81" s="196">
        <v>0</v>
      </c>
      <c r="E81" s="196">
        <v>0</v>
      </c>
      <c r="F81" s="196">
        <v>30.29</v>
      </c>
      <c r="G81" s="196">
        <v>0</v>
      </c>
      <c r="H81" s="196">
        <v>0</v>
      </c>
      <c r="I81" s="196">
        <v>38.51</v>
      </c>
      <c r="J81" s="196">
        <v>0</v>
      </c>
      <c r="K81" s="196">
        <v>52.47</v>
      </c>
      <c r="L81" s="196">
        <v>7.57</v>
      </c>
      <c r="M81" s="196">
        <v>2.16</v>
      </c>
      <c r="N81" s="196">
        <v>1.76</v>
      </c>
      <c r="O81" s="196">
        <v>2.48</v>
      </c>
      <c r="P81" s="196">
        <v>0.87</v>
      </c>
      <c r="Q81" s="196">
        <v>6.23</v>
      </c>
      <c r="R81" s="196">
        <v>13.95</v>
      </c>
      <c r="S81" s="196">
        <v>7.86</v>
      </c>
      <c r="T81" s="196">
        <v>0</v>
      </c>
      <c r="U81" s="196">
        <v>2.1</v>
      </c>
      <c r="V81" s="196">
        <v>1.4</v>
      </c>
      <c r="W81" s="196">
        <v>0.67</v>
      </c>
      <c r="X81" s="196">
        <v>1.46</v>
      </c>
      <c r="Y81" s="196">
        <v>0</v>
      </c>
      <c r="Z81" s="196">
        <v>4.13</v>
      </c>
      <c r="AA81" s="196">
        <v>1.1399999999999999</v>
      </c>
      <c r="AB81" s="196">
        <v>0</v>
      </c>
      <c r="AC81" s="196">
        <v>2.91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18.39</v>
      </c>
      <c r="AJ81" s="196">
        <v>0</v>
      </c>
      <c r="AK81" s="196">
        <v>15.85</v>
      </c>
      <c r="AL81" s="196">
        <v>0</v>
      </c>
      <c r="AM81" s="196">
        <v>0</v>
      </c>
      <c r="AN81" s="196">
        <v>0</v>
      </c>
      <c r="AO81" s="196">
        <v>381.32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17.989999999999998</v>
      </c>
      <c r="D82" s="196">
        <v>0</v>
      </c>
      <c r="E82" s="196">
        <v>0</v>
      </c>
      <c r="F82" s="196">
        <v>30.29</v>
      </c>
      <c r="G82" s="196">
        <v>0</v>
      </c>
      <c r="H82" s="196">
        <v>0</v>
      </c>
      <c r="I82" s="196">
        <v>38.51</v>
      </c>
      <c r="J82" s="196">
        <v>0</v>
      </c>
      <c r="K82" s="196">
        <v>61.56</v>
      </c>
      <c r="L82" s="196">
        <v>7.57</v>
      </c>
      <c r="M82" s="196">
        <v>2.16</v>
      </c>
      <c r="N82" s="196">
        <v>1.76</v>
      </c>
      <c r="O82" s="196">
        <v>2.48</v>
      </c>
      <c r="P82" s="196">
        <v>0.87</v>
      </c>
      <c r="Q82" s="196">
        <v>6.23</v>
      </c>
      <c r="R82" s="196">
        <v>13.95</v>
      </c>
      <c r="S82" s="196">
        <v>7.86</v>
      </c>
      <c r="T82" s="196">
        <v>0</v>
      </c>
      <c r="U82" s="196">
        <v>2.1</v>
      </c>
      <c r="V82" s="196">
        <v>1.4</v>
      </c>
      <c r="W82" s="196">
        <v>0.67</v>
      </c>
      <c r="X82" s="196">
        <v>1.46</v>
      </c>
      <c r="Y82" s="196">
        <v>0</v>
      </c>
      <c r="Z82" s="196">
        <v>4.13</v>
      </c>
      <c r="AA82" s="196">
        <v>1.1399999999999999</v>
      </c>
      <c r="AB82" s="196">
        <v>0</v>
      </c>
      <c r="AC82" s="196">
        <v>2.91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18.39</v>
      </c>
      <c r="AJ82" s="196">
        <v>0</v>
      </c>
      <c r="AK82" s="196">
        <v>15.85</v>
      </c>
      <c r="AL82" s="196">
        <v>0</v>
      </c>
      <c r="AM82" s="196">
        <v>0</v>
      </c>
      <c r="AN82" s="196">
        <v>0</v>
      </c>
      <c r="AO82" s="196">
        <v>381.32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17.989999999999998</v>
      </c>
      <c r="D83" s="196">
        <v>0</v>
      </c>
      <c r="E83" s="196">
        <v>0</v>
      </c>
      <c r="F83" s="196">
        <v>30.52</v>
      </c>
      <c r="G83" s="196">
        <v>0</v>
      </c>
      <c r="H83" s="196">
        <v>0</v>
      </c>
      <c r="I83" s="196">
        <v>38.99</v>
      </c>
      <c r="J83" s="196">
        <v>0</v>
      </c>
      <c r="K83" s="196">
        <v>61.56</v>
      </c>
      <c r="L83" s="196">
        <v>7.57</v>
      </c>
      <c r="M83" s="196">
        <v>2.16</v>
      </c>
      <c r="N83" s="196">
        <v>1.76</v>
      </c>
      <c r="O83" s="196">
        <v>2.48</v>
      </c>
      <c r="P83" s="196">
        <v>0.87</v>
      </c>
      <c r="Q83" s="196">
        <v>6.23</v>
      </c>
      <c r="R83" s="196">
        <v>13.32</v>
      </c>
      <c r="S83" s="196">
        <v>7.86</v>
      </c>
      <c r="T83" s="196">
        <v>0</v>
      </c>
      <c r="U83" s="196">
        <v>2.1</v>
      </c>
      <c r="V83" s="196">
        <v>1.4</v>
      </c>
      <c r="W83" s="196">
        <v>0.67</v>
      </c>
      <c r="X83" s="196">
        <v>1.46</v>
      </c>
      <c r="Y83" s="196">
        <v>0</v>
      </c>
      <c r="Z83" s="196">
        <v>4.13</v>
      </c>
      <c r="AA83" s="196">
        <v>1.1399999999999999</v>
      </c>
      <c r="AB83" s="196">
        <v>0</v>
      </c>
      <c r="AC83" s="196">
        <v>2.25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18.39</v>
      </c>
      <c r="AJ83" s="196">
        <v>0</v>
      </c>
      <c r="AK83" s="196">
        <v>15.59</v>
      </c>
      <c r="AL83" s="196">
        <v>0</v>
      </c>
      <c r="AM83" s="196">
        <v>0</v>
      </c>
      <c r="AN83" s="196">
        <v>0</v>
      </c>
      <c r="AO83" s="196">
        <v>381.32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17.989999999999998</v>
      </c>
      <c r="D84" s="196">
        <v>0</v>
      </c>
      <c r="E84" s="196">
        <v>0</v>
      </c>
      <c r="F84" s="196">
        <v>30.52</v>
      </c>
      <c r="G84" s="196">
        <v>0</v>
      </c>
      <c r="H84" s="196">
        <v>0</v>
      </c>
      <c r="I84" s="196">
        <v>38.99</v>
      </c>
      <c r="J84" s="196">
        <v>0</v>
      </c>
      <c r="K84" s="196">
        <v>61.56</v>
      </c>
      <c r="L84" s="196">
        <v>7.57</v>
      </c>
      <c r="M84" s="196">
        <v>2.16</v>
      </c>
      <c r="N84" s="196">
        <v>1.76</v>
      </c>
      <c r="O84" s="196">
        <v>2.48</v>
      </c>
      <c r="P84" s="196">
        <v>0.87</v>
      </c>
      <c r="Q84" s="196">
        <v>6.23</v>
      </c>
      <c r="R84" s="196">
        <v>13.96</v>
      </c>
      <c r="S84" s="196">
        <v>7.86</v>
      </c>
      <c r="T84" s="196">
        <v>0</v>
      </c>
      <c r="U84" s="196">
        <v>2.1</v>
      </c>
      <c r="V84" s="196">
        <v>1.4</v>
      </c>
      <c r="W84" s="196">
        <v>0.67</v>
      </c>
      <c r="X84" s="196">
        <v>1.46</v>
      </c>
      <c r="Y84" s="196">
        <v>0</v>
      </c>
      <c r="Z84" s="196">
        <v>4.13</v>
      </c>
      <c r="AA84" s="196">
        <v>1.1399999999999999</v>
      </c>
      <c r="AB84" s="196">
        <v>0</v>
      </c>
      <c r="AC84" s="196">
        <v>2.25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18.39</v>
      </c>
      <c r="AJ84" s="196">
        <v>0</v>
      </c>
      <c r="AK84" s="196">
        <v>15.59</v>
      </c>
      <c r="AL84" s="196">
        <v>0</v>
      </c>
      <c r="AM84" s="196">
        <v>0</v>
      </c>
      <c r="AN84" s="196">
        <v>0</v>
      </c>
      <c r="AO84" s="196">
        <v>381.32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17.989999999999998</v>
      </c>
      <c r="D85" s="196">
        <v>0</v>
      </c>
      <c r="E85" s="196">
        <v>0</v>
      </c>
      <c r="F85" s="196">
        <v>30.52</v>
      </c>
      <c r="G85" s="196">
        <v>0</v>
      </c>
      <c r="H85" s="196">
        <v>0</v>
      </c>
      <c r="I85" s="196">
        <v>38.99</v>
      </c>
      <c r="J85" s="196">
        <v>0</v>
      </c>
      <c r="K85" s="196">
        <v>104.68</v>
      </c>
      <c r="L85" s="196">
        <v>7.57</v>
      </c>
      <c r="M85" s="196">
        <v>2.16</v>
      </c>
      <c r="N85" s="196">
        <v>1.76</v>
      </c>
      <c r="O85" s="196">
        <v>2.48</v>
      </c>
      <c r="P85" s="196">
        <v>0.87</v>
      </c>
      <c r="Q85" s="196">
        <v>6.23</v>
      </c>
      <c r="R85" s="196">
        <v>13.96</v>
      </c>
      <c r="S85" s="196">
        <v>7.86</v>
      </c>
      <c r="T85" s="196">
        <v>0</v>
      </c>
      <c r="U85" s="196">
        <v>2.1</v>
      </c>
      <c r="V85" s="196">
        <v>1.4</v>
      </c>
      <c r="W85" s="196">
        <v>0.67</v>
      </c>
      <c r="X85" s="196">
        <v>1.46</v>
      </c>
      <c r="Y85" s="196">
        <v>0</v>
      </c>
      <c r="Z85" s="196">
        <v>4.13</v>
      </c>
      <c r="AA85" s="196">
        <v>1.1399999999999999</v>
      </c>
      <c r="AB85" s="196">
        <v>0</v>
      </c>
      <c r="AC85" s="196">
        <v>2.25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18.39</v>
      </c>
      <c r="AJ85" s="196">
        <v>0</v>
      </c>
      <c r="AK85" s="196">
        <v>15.59</v>
      </c>
      <c r="AL85" s="196">
        <v>0</v>
      </c>
      <c r="AM85" s="196">
        <v>0</v>
      </c>
      <c r="AN85" s="196">
        <v>0</v>
      </c>
      <c r="AO85" s="196">
        <v>381.32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17.989999999999998</v>
      </c>
      <c r="D86" s="196">
        <v>0</v>
      </c>
      <c r="E86" s="196">
        <v>0</v>
      </c>
      <c r="F86" s="196">
        <v>30.52</v>
      </c>
      <c r="G86" s="196">
        <v>0</v>
      </c>
      <c r="H86" s="196">
        <v>0</v>
      </c>
      <c r="I86" s="196">
        <v>38.99</v>
      </c>
      <c r="J86" s="196">
        <v>0</v>
      </c>
      <c r="K86" s="196">
        <v>119.53</v>
      </c>
      <c r="L86" s="196">
        <v>7.57</v>
      </c>
      <c r="M86" s="196">
        <v>2.16</v>
      </c>
      <c r="N86" s="196">
        <v>1.76</v>
      </c>
      <c r="O86" s="196">
        <v>2.48</v>
      </c>
      <c r="P86" s="196">
        <v>0.87</v>
      </c>
      <c r="Q86" s="196">
        <v>6.23</v>
      </c>
      <c r="R86" s="196">
        <v>13.96</v>
      </c>
      <c r="S86" s="196">
        <v>7.86</v>
      </c>
      <c r="T86" s="196">
        <v>0</v>
      </c>
      <c r="U86" s="196">
        <v>2.1</v>
      </c>
      <c r="V86" s="196">
        <v>1.4</v>
      </c>
      <c r="W86" s="196">
        <v>0.67</v>
      </c>
      <c r="X86" s="196">
        <v>1.46</v>
      </c>
      <c r="Y86" s="196">
        <v>0</v>
      </c>
      <c r="Z86" s="196">
        <v>4.13</v>
      </c>
      <c r="AA86" s="196">
        <v>1.1399999999999999</v>
      </c>
      <c r="AB86" s="196">
        <v>0</v>
      </c>
      <c r="AC86" s="196">
        <v>2.91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18.39</v>
      </c>
      <c r="AJ86" s="196">
        <v>0</v>
      </c>
      <c r="AK86" s="196">
        <v>15.59</v>
      </c>
      <c r="AL86" s="196">
        <v>0</v>
      </c>
      <c r="AM86" s="196">
        <v>0</v>
      </c>
      <c r="AN86" s="196">
        <v>0</v>
      </c>
      <c r="AO86" s="196">
        <v>381.32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18.22</v>
      </c>
      <c r="D87" s="196">
        <v>0</v>
      </c>
      <c r="E87" s="196">
        <v>0</v>
      </c>
      <c r="F87" s="196">
        <v>30.52</v>
      </c>
      <c r="G87" s="196">
        <v>0</v>
      </c>
      <c r="H87" s="196">
        <v>0</v>
      </c>
      <c r="I87" s="196">
        <v>38.99</v>
      </c>
      <c r="J87" s="196">
        <v>0</v>
      </c>
      <c r="K87" s="196">
        <v>119.53</v>
      </c>
      <c r="L87" s="196">
        <v>7.57</v>
      </c>
      <c r="M87" s="196">
        <v>2.16</v>
      </c>
      <c r="N87" s="196">
        <v>1.76</v>
      </c>
      <c r="O87" s="196">
        <v>2.48</v>
      </c>
      <c r="P87" s="196">
        <v>0.87</v>
      </c>
      <c r="Q87" s="196">
        <v>6.23</v>
      </c>
      <c r="R87" s="196">
        <v>13.96</v>
      </c>
      <c r="S87" s="196">
        <v>7.86</v>
      </c>
      <c r="T87" s="196">
        <v>0</v>
      </c>
      <c r="U87" s="196">
        <v>2.1</v>
      </c>
      <c r="V87" s="196">
        <v>1.4</v>
      </c>
      <c r="W87" s="196">
        <v>0.67</v>
      </c>
      <c r="X87" s="196">
        <v>1.46</v>
      </c>
      <c r="Y87" s="196">
        <v>0</v>
      </c>
      <c r="Z87" s="196">
        <v>4.13</v>
      </c>
      <c r="AA87" s="196">
        <v>1.1399999999999999</v>
      </c>
      <c r="AB87" s="196">
        <v>0</v>
      </c>
      <c r="AC87" s="196">
        <v>2.91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18.39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381.32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18.22</v>
      </c>
      <c r="D88" s="196">
        <v>0</v>
      </c>
      <c r="E88" s="196">
        <v>0</v>
      </c>
      <c r="F88" s="196">
        <v>30.52</v>
      </c>
      <c r="G88" s="196">
        <v>0</v>
      </c>
      <c r="H88" s="196">
        <v>0</v>
      </c>
      <c r="I88" s="196">
        <v>38.99</v>
      </c>
      <c r="J88" s="196">
        <v>0</v>
      </c>
      <c r="K88" s="196">
        <v>119.53</v>
      </c>
      <c r="L88" s="196">
        <v>7.57</v>
      </c>
      <c r="M88" s="196">
        <v>2.16</v>
      </c>
      <c r="N88" s="196">
        <v>1.76</v>
      </c>
      <c r="O88" s="196">
        <v>2.48</v>
      </c>
      <c r="P88" s="196">
        <v>0.87</v>
      </c>
      <c r="Q88" s="196">
        <v>6.23</v>
      </c>
      <c r="R88" s="196">
        <v>13.96</v>
      </c>
      <c r="S88" s="196">
        <v>7.86</v>
      </c>
      <c r="T88" s="196">
        <v>0</v>
      </c>
      <c r="U88" s="196">
        <v>2.1</v>
      </c>
      <c r="V88" s="196">
        <v>1.4</v>
      </c>
      <c r="W88" s="196">
        <v>0.67</v>
      </c>
      <c r="X88" s="196">
        <v>1.46</v>
      </c>
      <c r="Y88" s="196">
        <v>0</v>
      </c>
      <c r="Z88" s="196">
        <v>4.13</v>
      </c>
      <c r="AA88" s="196">
        <v>1.1399999999999999</v>
      </c>
      <c r="AB88" s="196">
        <v>0</v>
      </c>
      <c r="AC88" s="196">
        <v>2.91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18.39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381.32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18.22</v>
      </c>
      <c r="D89" s="196">
        <v>0</v>
      </c>
      <c r="E89" s="196">
        <v>0</v>
      </c>
      <c r="F89" s="196">
        <v>30.52</v>
      </c>
      <c r="G89" s="196">
        <v>0</v>
      </c>
      <c r="H89" s="196">
        <v>0</v>
      </c>
      <c r="I89" s="196">
        <v>38.99</v>
      </c>
      <c r="J89" s="196">
        <v>0</v>
      </c>
      <c r="K89" s="196">
        <v>119.53</v>
      </c>
      <c r="L89" s="196">
        <v>7.57</v>
      </c>
      <c r="M89" s="196">
        <v>2.16</v>
      </c>
      <c r="N89" s="196">
        <v>1.76</v>
      </c>
      <c r="O89" s="196">
        <v>2.48</v>
      </c>
      <c r="P89" s="196">
        <v>0.87</v>
      </c>
      <c r="Q89" s="196">
        <v>6.23</v>
      </c>
      <c r="R89" s="196">
        <v>13.96</v>
      </c>
      <c r="S89" s="196">
        <v>7.86</v>
      </c>
      <c r="T89" s="196">
        <v>0</v>
      </c>
      <c r="U89" s="196">
        <v>2.1</v>
      </c>
      <c r="V89" s="196">
        <v>1.4</v>
      </c>
      <c r="W89" s="196">
        <v>0.67</v>
      </c>
      <c r="X89" s="196">
        <v>1.46</v>
      </c>
      <c r="Y89" s="196">
        <v>0</v>
      </c>
      <c r="Z89" s="196">
        <v>4.13</v>
      </c>
      <c r="AA89" s="196">
        <v>1.1399999999999999</v>
      </c>
      <c r="AB89" s="196">
        <v>0</v>
      </c>
      <c r="AC89" s="196">
        <v>2.91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18.39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381.32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18.22</v>
      </c>
      <c r="D90" s="196">
        <v>0</v>
      </c>
      <c r="E90" s="196">
        <v>0</v>
      </c>
      <c r="F90" s="196">
        <v>30.52</v>
      </c>
      <c r="G90" s="196">
        <v>0</v>
      </c>
      <c r="H90" s="196">
        <v>0</v>
      </c>
      <c r="I90" s="196">
        <v>38.99</v>
      </c>
      <c r="J90" s="196">
        <v>0</v>
      </c>
      <c r="K90" s="196">
        <v>119.53</v>
      </c>
      <c r="L90" s="196">
        <v>7.57</v>
      </c>
      <c r="M90" s="196">
        <v>2.16</v>
      </c>
      <c r="N90" s="196">
        <v>1.76</v>
      </c>
      <c r="O90" s="196">
        <v>2.48</v>
      </c>
      <c r="P90" s="196">
        <v>0.87</v>
      </c>
      <c r="Q90" s="196">
        <v>6.23</v>
      </c>
      <c r="R90" s="196">
        <v>13.95</v>
      </c>
      <c r="S90" s="196">
        <v>7.86</v>
      </c>
      <c r="T90" s="196">
        <v>0</v>
      </c>
      <c r="U90" s="196">
        <v>2.1</v>
      </c>
      <c r="V90" s="196">
        <v>1.4</v>
      </c>
      <c r="W90" s="196">
        <v>0.67</v>
      </c>
      <c r="X90" s="196">
        <v>1.46</v>
      </c>
      <c r="Y90" s="196">
        <v>0</v>
      </c>
      <c r="Z90" s="196">
        <v>4.13</v>
      </c>
      <c r="AA90" s="196">
        <v>1.1399999999999999</v>
      </c>
      <c r="AB90" s="196">
        <v>0</v>
      </c>
      <c r="AC90" s="196">
        <v>2.91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18.39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381.32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18.22</v>
      </c>
      <c r="D91" s="196">
        <v>0</v>
      </c>
      <c r="E91" s="196">
        <v>0</v>
      </c>
      <c r="F91" s="196">
        <v>30.52</v>
      </c>
      <c r="G91" s="196">
        <v>0</v>
      </c>
      <c r="H91" s="196">
        <v>0</v>
      </c>
      <c r="I91" s="196">
        <v>38.99</v>
      </c>
      <c r="J91" s="196">
        <v>0</v>
      </c>
      <c r="K91" s="196">
        <v>119.53</v>
      </c>
      <c r="L91" s="196">
        <v>7.57</v>
      </c>
      <c r="M91" s="196">
        <v>2.16</v>
      </c>
      <c r="N91" s="196">
        <v>1.76</v>
      </c>
      <c r="O91" s="196">
        <v>2.48</v>
      </c>
      <c r="P91" s="196">
        <v>0.87</v>
      </c>
      <c r="Q91" s="196">
        <v>6.23</v>
      </c>
      <c r="R91" s="196">
        <v>13.95</v>
      </c>
      <c r="S91" s="196">
        <v>7.86</v>
      </c>
      <c r="T91" s="196">
        <v>0</v>
      </c>
      <c r="U91" s="196">
        <v>2.1</v>
      </c>
      <c r="V91" s="196">
        <v>1.4</v>
      </c>
      <c r="W91" s="196">
        <v>0.67</v>
      </c>
      <c r="X91" s="196">
        <v>1.46</v>
      </c>
      <c r="Y91" s="196">
        <v>0</v>
      </c>
      <c r="Z91" s="196">
        <v>4.13</v>
      </c>
      <c r="AA91" s="196">
        <v>1.1399999999999999</v>
      </c>
      <c r="AB91" s="196">
        <v>0</v>
      </c>
      <c r="AC91" s="196">
        <v>2.25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18.39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381.32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18.22</v>
      </c>
      <c r="D92" s="196">
        <v>0</v>
      </c>
      <c r="E92" s="196">
        <v>0</v>
      </c>
      <c r="F92" s="196">
        <v>30.52</v>
      </c>
      <c r="G92" s="196">
        <v>0</v>
      </c>
      <c r="H92" s="196">
        <v>0</v>
      </c>
      <c r="I92" s="196">
        <v>38.99</v>
      </c>
      <c r="J92" s="196">
        <v>0</v>
      </c>
      <c r="K92" s="196">
        <v>119.53</v>
      </c>
      <c r="L92" s="196">
        <v>7.57</v>
      </c>
      <c r="M92" s="196">
        <v>2.16</v>
      </c>
      <c r="N92" s="196">
        <v>1.76</v>
      </c>
      <c r="O92" s="196">
        <v>2.48</v>
      </c>
      <c r="P92" s="196">
        <v>0.87</v>
      </c>
      <c r="Q92" s="196">
        <v>6.23</v>
      </c>
      <c r="R92" s="196">
        <v>13.95</v>
      </c>
      <c r="S92" s="196">
        <v>7.86</v>
      </c>
      <c r="T92" s="196">
        <v>0</v>
      </c>
      <c r="U92" s="196">
        <v>2.1</v>
      </c>
      <c r="V92" s="196">
        <v>1.4</v>
      </c>
      <c r="W92" s="196">
        <v>0.67</v>
      </c>
      <c r="X92" s="196">
        <v>1.46</v>
      </c>
      <c r="Y92" s="196">
        <v>0</v>
      </c>
      <c r="Z92" s="196">
        <v>4.13</v>
      </c>
      <c r="AA92" s="196">
        <v>1.1399999999999999</v>
      </c>
      <c r="AB92" s="196">
        <v>0</v>
      </c>
      <c r="AC92" s="196">
        <v>2.25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18.39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381.32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18.22</v>
      </c>
      <c r="D93" s="196">
        <v>0</v>
      </c>
      <c r="E93" s="196">
        <v>0</v>
      </c>
      <c r="F93" s="196">
        <v>30.52</v>
      </c>
      <c r="G93" s="196">
        <v>0</v>
      </c>
      <c r="H93" s="196">
        <v>0</v>
      </c>
      <c r="I93" s="196">
        <v>38.99</v>
      </c>
      <c r="J93" s="196">
        <v>0</v>
      </c>
      <c r="K93" s="196">
        <v>119.53</v>
      </c>
      <c r="L93" s="196">
        <v>7.57</v>
      </c>
      <c r="M93" s="196">
        <v>2.16</v>
      </c>
      <c r="N93" s="196">
        <v>1.76</v>
      </c>
      <c r="O93" s="196">
        <v>2.48</v>
      </c>
      <c r="P93" s="196">
        <v>0.87</v>
      </c>
      <c r="Q93" s="196">
        <v>6.23</v>
      </c>
      <c r="R93" s="196">
        <v>13.95</v>
      </c>
      <c r="S93" s="196">
        <v>7.86</v>
      </c>
      <c r="T93" s="196">
        <v>0</v>
      </c>
      <c r="U93" s="196">
        <v>2.1</v>
      </c>
      <c r="V93" s="196">
        <v>1.4</v>
      </c>
      <c r="W93" s="196">
        <v>0.67</v>
      </c>
      <c r="X93" s="196">
        <v>1.46</v>
      </c>
      <c r="Y93" s="196">
        <v>0</v>
      </c>
      <c r="Z93" s="196">
        <v>4.13</v>
      </c>
      <c r="AA93" s="196">
        <v>1.1399999999999999</v>
      </c>
      <c r="AB93" s="196">
        <v>0</v>
      </c>
      <c r="AC93" s="196">
        <v>2.25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18.39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381.32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18.22</v>
      </c>
      <c r="D94" s="196">
        <v>0</v>
      </c>
      <c r="E94" s="196">
        <v>0</v>
      </c>
      <c r="F94" s="196">
        <v>30.52</v>
      </c>
      <c r="G94" s="196">
        <v>0</v>
      </c>
      <c r="H94" s="196">
        <v>0</v>
      </c>
      <c r="I94" s="196">
        <v>38.99</v>
      </c>
      <c r="J94" s="196">
        <v>0</v>
      </c>
      <c r="K94" s="196">
        <v>119.53</v>
      </c>
      <c r="L94" s="196">
        <v>7.57</v>
      </c>
      <c r="M94" s="196">
        <v>2.16</v>
      </c>
      <c r="N94" s="196">
        <v>1.76</v>
      </c>
      <c r="O94" s="196">
        <v>2.48</v>
      </c>
      <c r="P94" s="196">
        <v>0.87</v>
      </c>
      <c r="Q94" s="196">
        <v>6.23</v>
      </c>
      <c r="R94" s="196">
        <v>13.95</v>
      </c>
      <c r="S94" s="196">
        <v>7.86</v>
      </c>
      <c r="T94" s="196">
        <v>0</v>
      </c>
      <c r="U94" s="196">
        <v>2.1</v>
      </c>
      <c r="V94" s="196">
        <v>1.4</v>
      </c>
      <c r="W94" s="196">
        <v>0.67</v>
      </c>
      <c r="X94" s="196">
        <v>1.46</v>
      </c>
      <c r="Y94" s="196">
        <v>0</v>
      </c>
      <c r="Z94" s="196">
        <v>0</v>
      </c>
      <c r="AA94" s="196">
        <v>1.1399999999999999</v>
      </c>
      <c r="AB94" s="196">
        <v>0</v>
      </c>
      <c r="AC94" s="196">
        <v>2.25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18.39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381.32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18.45</v>
      </c>
      <c r="D95" s="196">
        <v>0</v>
      </c>
      <c r="E95" s="196">
        <v>0</v>
      </c>
      <c r="F95" s="196">
        <v>30.52</v>
      </c>
      <c r="G95" s="196">
        <v>0</v>
      </c>
      <c r="H95" s="196">
        <v>0</v>
      </c>
      <c r="I95" s="196">
        <v>38.99</v>
      </c>
      <c r="J95" s="196">
        <v>0</v>
      </c>
      <c r="K95" s="196">
        <v>119.53</v>
      </c>
      <c r="L95" s="196">
        <v>7.57</v>
      </c>
      <c r="M95" s="196">
        <v>2.16</v>
      </c>
      <c r="N95" s="196">
        <v>1.76</v>
      </c>
      <c r="O95" s="196">
        <v>2.48</v>
      </c>
      <c r="P95" s="196">
        <v>0.87</v>
      </c>
      <c r="Q95" s="196">
        <v>6.23</v>
      </c>
      <c r="R95" s="196">
        <v>13.95</v>
      </c>
      <c r="S95" s="196">
        <v>7.86</v>
      </c>
      <c r="T95" s="196">
        <v>0</v>
      </c>
      <c r="U95" s="196">
        <v>2.1</v>
      </c>
      <c r="V95" s="196">
        <v>1.4</v>
      </c>
      <c r="W95" s="196">
        <v>0.67</v>
      </c>
      <c r="X95" s="196">
        <v>1.46</v>
      </c>
      <c r="Y95" s="196">
        <v>0</v>
      </c>
      <c r="Z95" s="196">
        <v>4.13</v>
      </c>
      <c r="AA95" s="196">
        <v>1.1399999999999999</v>
      </c>
      <c r="AB95" s="196">
        <v>0</v>
      </c>
      <c r="AC95" s="196">
        <v>2.25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18.39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381.32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18.45</v>
      </c>
      <c r="D96" s="196">
        <v>0</v>
      </c>
      <c r="E96" s="196">
        <v>0</v>
      </c>
      <c r="F96" s="196">
        <v>30.52</v>
      </c>
      <c r="G96" s="196">
        <v>0</v>
      </c>
      <c r="H96" s="196">
        <v>0</v>
      </c>
      <c r="I96" s="196">
        <v>38.99</v>
      </c>
      <c r="J96" s="196">
        <v>0</v>
      </c>
      <c r="K96" s="196">
        <v>119.53</v>
      </c>
      <c r="L96" s="196">
        <v>7.57</v>
      </c>
      <c r="M96" s="196">
        <v>2.16</v>
      </c>
      <c r="N96" s="196">
        <v>1.76</v>
      </c>
      <c r="O96" s="196">
        <v>2.48</v>
      </c>
      <c r="P96" s="196">
        <v>0.87</v>
      </c>
      <c r="Q96" s="196">
        <v>6.23</v>
      </c>
      <c r="R96" s="196">
        <v>13.95</v>
      </c>
      <c r="S96" s="196">
        <v>7.86</v>
      </c>
      <c r="T96" s="196">
        <v>0</v>
      </c>
      <c r="U96" s="196">
        <v>2.1</v>
      </c>
      <c r="V96" s="196">
        <v>1.4</v>
      </c>
      <c r="W96" s="196">
        <v>0.67</v>
      </c>
      <c r="X96" s="196">
        <v>1.46</v>
      </c>
      <c r="Y96" s="196">
        <v>0</v>
      </c>
      <c r="Z96" s="196">
        <v>4.13</v>
      </c>
      <c r="AA96" s="196">
        <v>1.1399999999999999</v>
      </c>
      <c r="AB96" s="196">
        <v>0</v>
      </c>
      <c r="AC96" s="196">
        <v>2.25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18.39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381.32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18.45</v>
      </c>
      <c r="D97" s="196">
        <v>0</v>
      </c>
      <c r="E97" s="196">
        <v>0</v>
      </c>
      <c r="F97" s="196">
        <v>30.52</v>
      </c>
      <c r="G97" s="196">
        <v>0</v>
      </c>
      <c r="H97" s="196">
        <v>0</v>
      </c>
      <c r="I97" s="196">
        <v>38.99</v>
      </c>
      <c r="J97" s="196">
        <v>0</v>
      </c>
      <c r="K97" s="196">
        <v>119.53</v>
      </c>
      <c r="L97" s="196">
        <v>7.57</v>
      </c>
      <c r="M97" s="196">
        <v>2.16</v>
      </c>
      <c r="N97" s="196">
        <v>1.76</v>
      </c>
      <c r="O97" s="196">
        <v>2.48</v>
      </c>
      <c r="P97" s="196">
        <v>0.33</v>
      </c>
      <c r="Q97" s="196">
        <v>6.23</v>
      </c>
      <c r="R97" s="196">
        <v>13.95</v>
      </c>
      <c r="S97" s="196">
        <v>7.86</v>
      </c>
      <c r="T97" s="196">
        <v>0</v>
      </c>
      <c r="U97" s="196">
        <v>2.1</v>
      </c>
      <c r="V97" s="196">
        <v>1.4</v>
      </c>
      <c r="W97" s="196">
        <v>0.67</v>
      </c>
      <c r="X97" s="196">
        <v>1.46</v>
      </c>
      <c r="Y97" s="196">
        <v>0</v>
      </c>
      <c r="Z97" s="196">
        <v>4.13</v>
      </c>
      <c r="AA97" s="196">
        <v>1.1399999999999999</v>
      </c>
      <c r="AB97" s="196">
        <v>0</v>
      </c>
      <c r="AC97" s="196">
        <v>2.25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18.39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381.32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18.45</v>
      </c>
      <c r="D98" s="196">
        <v>0</v>
      </c>
      <c r="E98" s="196">
        <v>0</v>
      </c>
      <c r="F98" s="196">
        <v>30.52</v>
      </c>
      <c r="G98" s="196">
        <v>0</v>
      </c>
      <c r="H98" s="196">
        <v>0</v>
      </c>
      <c r="I98" s="196">
        <v>38.99</v>
      </c>
      <c r="J98" s="196">
        <v>0</v>
      </c>
      <c r="K98" s="196">
        <v>119.53</v>
      </c>
      <c r="L98" s="196">
        <v>7.57</v>
      </c>
      <c r="M98" s="196">
        <v>2.16</v>
      </c>
      <c r="N98" s="196">
        <v>1.76</v>
      </c>
      <c r="O98" s="196">
        <v>2.48</v>
      </c>
      <c r="P98" s="196">
        <v>0.33</v>
      </c>
      <c r="Q98" s="196">
        <v>6.23</v>
      </c>
      <c r="R98" s="196">
        <v>13.95</v>
      </c>
      <c r="S98" s="196">
        <v>7.86</v>
      </c>
      <c r="T98" s="196">
        <v>0</v>
      </c>
      <c r="U98" s="196">
        <v>2.1</v>
      </c>
      <c r="V98" s="196">
        <v>1.4</v>
      </c>
      <c r="W98" s="196">
        <v>0.67</v>
      </c>
      <c r="X98" s="196">
        <v>1.46</v>
      </c>
      <c r="Y98" s="196">
        <v>0</v>
      </c>
      <c r="Z98" s="196">
        <v>4.13</v>
      </c>
      <c r="AA98" s="196">
        <v>1.1399999999999999</v>
      </c>
      <c r="AB98" s="196">
        <v>0</v>
      </c>
      <c r="AC98" s="196">
        <v>2.25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18.39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381.32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0.44159250000000039</v>
      </c>
      <c r="D99">
        <f t="shared" si="0"/>
        <v>0</v>
      </c>
      <c r="E99">
        <f t="shared" si="0"/>
        <v>0</v>
      </c>
      <c r="F99">
        <f t="shared" si="0"/>
        <v>0.73086999999999958</v>
      </c>
      <c r="G99">
        <f t="shared" si="0"/>
        <v>0</v>
      </c>
      <c r="H99">
        <f t="shared" si="0"/>
        <v>0</v>
      </c>
      <c r="I99">
        <f t="shared" si="0"/>
        <v>0.92976000000000059</v>
      </c>
      <c r="J99">
        <f t="shared" si="0"/>
        <v>0</v>
      </c>
      <c r="K99">
        <f t="shared" si="0"/>
        <v>2.5029025000000007</v>
      </c>
      <c r="L99">
        <f t="shared" si="0"/>
        <v>0.18161000000000027</v>
      </c>
      <c r="M99">
        <f t="shared" si="0"/>
        <v>5.1839999999999935E-2</v>
      </c>
      <c r="N99">
        <f t="shared" si="0"/>
        <v>4.2239999999999986E-2</v>
      </c>
      <c r="O99">
        <f t="shared" si="0"/>
        <v>5.9519999999999906E-2</v>
      </c>
      <c r="P99">
        <f t="shared" si="0"/>
        <v>2.1075000000000003E-2</v>
      </c>
      <c r="Q99">
        <f t="shared" si="0"/>
        <v>0.14935250000000019</v>
      </c>
      <c r="R99">
        <f t="shared" si="0"/>
        <v>0.33422750000000051</v>
      </c>
      <c r="S99">
        <f t="shared" si="0"/>
        <v>0.18875500000000026</v>
      </c>
      <c r="T99">
        <f t="shared" si="0"/>
        <v>0</v>
      </c>
      <c r="U99">
        <f t="shared" si="0"/>
        <v>5.039999999999991E-2</v>
      </c>
      <c r="V99">
        <f t="shared" si="0"/>
        <v>5.2182500000000083E-2</v>
      </c>
      <c r="W99">
        <f t="shared" si="0"/>
        <v>7.45925000000002E-2</v>
      </c>
      <c r="X99">
        <f t="shared" si="0"/>
        <v>0.1320699999999998</v>
      </c>
      <c r="Y99">
        <f t="shared" si="0"/>
        <v>0</v>
      </c>
      <c r="Z99">
        <f t="shared" si="0"/>
        <v>0.33522250000000187</v>
      </c>
      <c r="AA99">
        <f t="shared" si="0"/>
        <v>0.11176999999999976</v>
      </c>
      <c r="AB99">
        <f t="shared" si="0"/>
        <v>0</v>
      </c>
      <c r="AC99">
        <f t="shared" si="0"/>
        <v>3.0117499999999992E-2</v>
      </c>
      <c r="AD99">
        <f t="shared" si="0"/>
        <v>0.3566700000000001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0.3862024999999995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9.1050000000000022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5"/>
    </row>
    <row r="3" spans="1:51">
      <c r="A3" t="s">
        <v>45</v>
      </c>
      <c r="B3" s="196">
        <v>0</v>
      </c>
      <c r="C3" s="196">
        <v>10.8</v>
      </c>
      <c r="D3" s="196">
        <v>0</v>
      </c>
      <c r="E3" s="196">
        <v>0</v>
      </c>
      <c r="F3" s="196">
        <v>17.649999999999999</v>
      </c>
      <c r="G3" s="196">
        <v>0</v>
      </c>
      <c r="H3" s="196">
        <v>0</v>
      </c>
      <c r="I3" s="196">
        <v>22.55</v>
      </c>
      <c r="J3" s="196">
        <v>0</v>
      </c>
      <c r="K3" s="196">
        <v>45.35</v>
      </c>
      <c r="L3" s="196">
        <v>45.91</v>
      </c>
      <c r="M3" s="196">
        <v>0</v>
      </c>
      <c r="N3" s="196">
        <v>1.03</v>
      </c>
      <c r="O3" s="196">
        <v>1.7</v>
      </c>
      <c r="P3" s="196">
        <v>2.2799999999999998</v>
      </c>
      <c r="Q3" s="196">
        <v>4.25</v>
      </c>
      <c r="R3" s="196">
        <v>7.87</v>
      </c>
      <c r="S3" s="196">
        <v>4.7699999999999996</v>
      </c>
      <c r="T3" s="196">
        <v>0</v>
      </c>
      <c r="U3" s="196">
        <v>11.18</v>
      </c>
      <c r="V3" s="196">
        <v>4.6100000000000003</v>
      </c>
      <c r="W3" s="196">
        <v>0.41</v>
      </c>
      <c r="X3" s="196">
        <v>0.85</v>
      </c>
      <c r="Y3" s="196">
        <v>0</v>
      </c>
      <c r="Z3" s="196">
        <v>2.39</v>
      </c>
      <c r="AA3" s="196">
        <v>9.82</v>
      </c>
      <c r="AB3" s="196">
        <v>0</v>
      </c>
      <c r="AC3" s="196">
        <v>0.96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10.45</v>
      </c>
      <c r="AJ3" s="196">
        <v>0</v>
      </c>
      <c r="AK3" s="196">
        <v>9</v>
      </c>
      <c r="AL3" s="196">
        <v>0</v>
      </c>
      <c r="AM3" s="196">
        <v>0</v>
      </c>
      <c r="AN3" s="196">
        <v>0</v>
      </c>
      <c r="AO3" s="196">
        <v>220.5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10.8</v>
      </c>
      <c r="D4" s="196">
        <v>0</v>
      </c>
      <c r="E4" s="196">
        <v>0</v>
      </c>
      <c r="F4" s="196">
        <v>17.649999999999999</v>
      </c>
      <c r="G4" s="196">
        <v>0</v>
      </c>
      <c r="H4" s="196">
        <v>0</v>
      </c>
      <c r="I4" s="196">
        <v>22.55</v>
      </c>
      <c r="J4" s="196">
        <v>0</v>
      </c>
      <c r="K4" s="196">
        <v>36.17</v>
      </c>
      <c r="L4" s="196">
        <v>45.91</v>
      </c>
      <c r="M4" s="196">
        <v>0</v>
      </c>
      <c r="N4" s="196">
        <v>1.03</v>
      </c>
      <c r="O4" s="196">
        <v>1.7</v>
      </c>
      <c r="P4" s="196">
        <v>2.2799999999999998</v>
      </c>
      <c r="Q4" s="196">
        <v>4.25</v>
      </c>
      <c r="R4" s="196">
        <v>7.87</v>
      </c>
      <c r="S4" s="196">
        <v>4.7699999999999996</v>
      </c>
      <c r="T4" s="196">
        <v>0</v>
      </c>
      <c r="U4" s="196">
        <v>11.18</v>
      </c>
      <c r="V4" s="196">
        <v>4.6100000000000003</v>
      </c>
      <c r="W4" s="196">
        <v>6.66</v>
      </c>
      <c r="X4" s="196">
        <v>0.84</v>
      </c>
      <c r="Y4" s="196">
        <v>0</v>
      </c>
      <c r="Z4" s="196">
        <v>0</v>
      </c>
      <c r="AA4" s="196">
        <v>9.82</v>
      </c>
      <c r="AB4" s="196">
        <v>0</v>
      </c>
      <c r="AC4" s="196">
        <v>0.96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10.45</v>
      </c>
      <c r="AJ4" s="196">
        <v>0</v>
      </c>
      <c r="AK4" s="196">
        <v>9</v>
      </c>
      <c r="AL4" s="196">
        <v>0</v>
      </c>
      <c r="AM4" s="196">
        <v>0</v>
      </c>
      <c r="AN4" s="196">
        <v>0</v>
      </c>
      <c r="AO4" s="196">
        <v>220.5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10.8</v>
      </c>
      <c r="D5" s="196">
        <v>0</v>
      </c>
      <c r="E5" s="196">
        <v>0</v>
      </c>
      <c r="F5" s="196">
        <v>17.649999999999999</v>
      </c>
      <c r="G5" s="196">
        <v>0</v>
      </c>
      <c r="H5" s="196">
        <v>0</v>
      </c>
      <c r="I5" s="196">
        <v>22.55</v>
      </c>
      <c r="J5" s="196">
        <v>0</v>
      </c>
      <c r="K5" s="196">
        <v>39.32</v>
      </c>
      <c r="L5" s="196">
        <v>45.91</v>
      </c>
      <c r="M5" s="196">
        <v>0</v>
      </c>
      <c r="N5" s="196">
        <v>1.03</v>
      </c>
      <c r="O5" s="196">
        <v>1.7</v>
      </c>
      <c r="P5" s="196">
        <v>2.2799999999999998</v>
      </c>
      <c r="Q5" s="196">
        <v>4.25</v>
      </c>
      <c r="R5" s="196">
        <v>7.87</v>
      </c>
      <c r="S5" s="196">
        <v>4.7699999999999996</v>
      </c>
      <c r="T5" s="196">
        <v>0</v>
      </c>
      <c r="U5" s="196">
        <v>11.18</v>
      </c>
      <c r="V5" s="196">
        <v>4.6100000000000003</v>
      </c>
      <c r="W5" s="196">
        <v>6.66</v>
      </c>
      <c r="X5" s="196">
        <v>14.17</v>
      </c>
      <c r="Y5" s="196">
        <v>0</v>
      </c>
      <c r="Z5" s="196">
        <v>2.39</v>
      </c>
      <c r="AA5" s="196">
        <v>9.82</v>
      </c>
      <c r="AB5" s="196">
        <v>0</v>
      </c>
      <c r="AC5" s="196">
        <v>0.96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10.45</v>
      </c>
      <c r="AJ5" s="196">
        <v>0</v>
      </c>
      <c r="AK5" s="196">
        <v>9</v>
      </c>
      <c r="AL5" s="196">
        <v>0</v>
      </c>
      <c r="AM5" s="196">
        <v>0</v>
      </c>
      <c r="AN5" s="196">
        <v>0</v>
      </c>
      <c r="AO5" s="196">
        <v>220.5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10.93</v>
      </c>
      <c r="D6" s="196">
        <v>0</v>
      </c>
      <c r="E6" s="196">
        <v>0</v>
      </c>
      <c r="F6" s="196">
        <v>17.649999999999999</v>
      </c>
      <c r="G6" s="196">
        <v>0</v>
      </c>
      <c r="H6" s="196">
        <v>0</v>
      </c>
      <c r="I6" s="196">
        <v>22.55</v>
      </c>
      <c r="J6" s="196">
        <v>0</v>
      </c>
      <c r="K6" s="196">
        <v>43.43</v>
      </c>
      <c r="L6" s="196">
        <v>45.91</v>
      </c>
      <c r="M6" s="196">
        <v>0</v>
      </c>
      <c r="N6" s="196">
        <v>1.03</v>
      </c>
      <c r="O6" s="196">
        <v>1.7</v>
      </c>
      <c r="P6" s="196">
        <v>2.2799999999999998</v>
      </c>
      <c r="Q6" s="196">
        <v>4.25</v>
      </c>
      <c r="R6" s="196">
        <v>7.87</v>
      </c>
      <c r="S6" s="196">
        <v>4.7699999999999996</v>
      </c>
      <c r="T6" s="196">
        <v>0</v>
      </c>
      <c r="U6" s="196">
        <v>11.18</v>
      </c>
      <c r="V6" s="196">
        <v>4.6100000000000003</v>
      </c>
      <c r="W6" s="196">
        <v>6.66</v>
      </c>
      <c r="X6" s="196">
        <v>15.32</v>
      </c>
      <c r="Y6" s="196">
        <v>0</v>
      </c>
      <c r="Z6" s="196">
        <v>2.39</v>
      </c>
      <c r="AA6" s="196">
        <v>9.82</v>
      </c>
      <c r="AB6" s="196">
        <v>0</v>
      </c>
      <c r="AC6" s="196">
        <v>0.96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10.45</v>
      </c>
      <c r="AJ6" s="196">
        <v>0</v>
      </c>
      <c r="AK6" s="196">
        <v>9</v>
      </c>
      <c r="AL6" s="196">
        <v>0</v>
      </c>
      <c r="AM6" s="196">
        <v>0</v>
      </c>
      <c r="AN6" s="196">
        <v>0</v>
      </c>
      <c r="AO6" s="196">
        <v>220.5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10.93</v>
      </c>
      <c r="D7" s="196">
        <v>0</v>
      </c>
      <c r="E7" s="196">
        <v>0</v>
      </c>
      <c r="F7" s="196">
        <v>17.649999999999999</v>
      </c>
      <c r="G7" s="196">
        <v>0</v>
      </c>
      <c r="H7" s="196">
        <v>0</v>
      </c>
      <c r="I7" s="196">
        <v>22.55</v>
      </c>
      <c r="J7" s="196">
        <v>0</v>
      </c>
      <c r="K7" s="196">
        <v>43.43</v>
      </c>
      <c r="L7" s="196">
        <v>45.91</v>
      </c>
      <c r="M7" s="196">
        <v>0</v>
      </c>
      <c r="N7" s="196">
        <v>1.03</v>
      </c>
      <c r="O7" s="196">
        <v>1.7</v>
      </c>
      <c r="P7" s="196">
        <v>2.2799999999999998</v>
      </c>
      <c r="Q7" s="196">
        <v>4.25</v>
      </c>
      <c r="R7" s="196">
        <v>7.87</v>
      </c>
      <c r="S7" s="196">
        <v>4.7699999999999996</v>
      </c>
      <c r="T7" s="196">
        <v>0</v>
      </c>
      <c r="U7" s="196">
        <v>11.18</v>
      </c>
      <c r="V7" s="196">
        <v>4.6100000000000003</v>
      </c>
      <c r="W7" s="196">
        <v>6.66</v>
      </c>
      <c r="X7" s="196">
        <v>15.32</v>
      </c>
      <c r="Y7" s="196">
        <v>0</v>
      </c>
      <c r="Z7" s="196">
        <v>37.83</v>
      </c>
      <c r="AA7" s="196">
        <v>9.82</v>
      </c>
      <c r="AB7" s="196">
        <v>0</v>
      </c>
      <c r="AC7" s="196">
        <v>0.96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10.45</v>
      </c>
      <c r="AJ7" s="196">
        <v>0</v>
      </c>
      <c r="AK7" s="196">
        <v>9</v>
      </c>
      <c r="AL7" s="196">
        <v>0</v>
      </c>
      <c r="AM7" s="196">
        <v>0</v>
      </c>
      <c r="AN7" s="196">
        <v>0</v>
      </c>
      <c r="AO7" s="196">
        <v>220.5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10.93</v>
      </c>
      <c r="D8" s="196">
        <v>0</v>
      </c>
      <c r="E8" s="196">
        <v>0</v>
      </c>
      <c r="F8" s="196">
        <v>17.649999999999999</v>
      </c>
      <c r="G8" s="196">
        <v>0</v>
      </c>
      <c r="H8" s="196">
        <v>0</v>
      </c>
      <c r="I8" s="196">
        <v>22.55</v>
      </c>
      <c r="J8" s="196">
        <v>0</v>
      </c>
      <c r="K8" s="196">
        <v>43.43</v>
      </c>
      <c r="L8" s="196">
        <v>45.91</v>
      </c>
      <c r="M8" s="196">
        <v>0</v>
      </c>
      <c r="N8" s="196">
        <v>1.03</v>
      </c>
      <c r="O8" s="196">
        <v>1.7</v>
      </c>
      <c r="P8" s="196">
        <v>2.2799999999999998</v>
      </c>
      <c r="Q8" s="196">
        <v>4.25</v>
      </c>
      <c r="R8" s="196">
        <v>7.87</v>
      </c>
      <c r="S8" s="196">
        <v>4.7699999999999996</v>
      </c>
      <c r="T8" s="196">
        <v>0</v>
      </c>
      <c r="U8" s="196">
        <v>11.18</v>
      </c>
      <c r="V8" s="196">
        <v>4.6100000000000003</v>
      </c>
      <c r="W8" s="196">
        <v>6.66</v>
      </c>
      <c r="X8" s="196">
        <v>15.32</v>
      </c>
      <c r="Y8" s="196">
        <v>0</v>
      </c>
      <c r="Z8" s="196">
        <v>37.83</v>
      </c>
      <c r="AA8" s="196">
        <v>9.82</v>
      </c>
      <c r="AB8" s="196">
        <v>0</v>
      </c>
      <c r="AC8" s="196">
        <v>0.96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10.45</v>
      </c>
      <c r="AJ8" s="196">
        <v>0</v>
      </c>
      <c r="AK8" s="196">
        <v>9</v>
      </c>
      <c r="AL8" s="196">
        <v>0</v>
      </c>
      <c r="AM8" s="196">
        <v>0</v>
      </c>
      <c r="AN8" s="196">
        <v>0</v>
      </c>
      <c r="AO8" s="196">
        <v>220.5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10.93</v>
      </c>
      <c r="D9" s="196">
        <v>0</v>
      </c>
      <c r="E9" s="196">
        <v>0</v>
      </c>
      <c r="F9" s="196">
        <v>17.649999999999999</v>
      </c>
      <c r="G9" s="196">
        <v>0</v>
      </c>
      <c r="H9" s="196">
        <v>0</v>
      </c>
      <c r="I9" s="196">
        <v>22.55</v>
      </c>
      <c r="J9" s="196">
        <v>0</v>
      </c>
      <c r="K9" s="196">
        <v>43.43</v>
      </c>
      <c r="L9" s="196">
        <v>45.91</v>
      </c>
      <c r="M9" s="196">
        <v>0</v>
      </c>
      <c r="N9" s="196">
        <v>1.03</v>
      </c>
      <c r="O9" s="196">
        <v>1.7</v>
      </c>
      <c r="P9" s="196">
        <v>2.2799999999999998</v>
      </c>
      <c r="Q9" s="196">
        <v>4.25</v>
      </c>
      <c r="R9" s="196">
        <v>7.87</v>
      </c>
      <c r="S9" s="196">
        <v>4.7699999999999996</v>
      </c>
      <c r="T9" s="196">
        <v>0</v>
      </c>
      <c r="U9" s="196">
        <v>11.18</v>
      </c>
      <c r="V9" s="196">
        <v>4.6100000000000003</v>
      </c>
      <c r="W9" s="196">
        <v>6.66</v>
      </c>
      <c r="X9" s="196">
        <v>15.32</v>
      </c>
      <c r="Y9" s="196">
        <v>0</v>
      </c>
      <c r="Z9" s="196">
        <v>37.83</v>
      </c>
      <c r="AA9" s="196">
        <v>9.82</v>
      </c>
      <c r="AB9" s="196">
        <v>0</v>
      </c>
      <c r="AC9" s="196">
        <v>0.96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10.45</v>
      </c>
      <c r="AJ9" s="196">
        <v>0</v>
      </c>
      <c r="AK9" s="196">
        <v>9</v>
      </c>
      <c r="AL9" s="196">
        <v>0</v>
      </c>
      <c r="AM9" s="196">
        <v>0</v>
      </c>
      <c r="AN9" s="196">
        <v>0</v>
      </c>
      <c r="AO9" s="196">
        <v>220.5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10.93</v>
      </c>
      <c r="D10" s="196">
        <v>0</v>
      </c>
      <c r="E10" s="196">
        <v>0</v>
      </c>
      <c r="F10" s="196">
        <v>17.649999999999999</v>
      </c>
      <c r="G10" s="196">
        <v>0</v>
      </c>
      <c r="H10" s="196">
        <v>0</v>
      </c>
      <c r="I10" s="196">
        <v>22.55</v>
      </c>
      <c r="J10" s="196">
        <v>0</v>
      </c>
      <c r="K10" s="196">
        <v>43.43</v>
      </c>
      <c r="L10" s="196">
        <v>45.91</v>
      </c>
      <c r="M10" s="196">
        <v>0</v>
      </c>
      <c r="N10" s="196">
        <v>1.03</v>
      </c>
      <c r="O10" s="196">
        <v>1.7</v>
      </c>
      <c r="P10" s="196">
        <v>2.2799999999999998</v>
      </c>
      <c r="Q10" s="196">
        <v>4.25</v>
      </c>
      <c r="R10" s="196">
        <v>7.87</v>
      </c>
      <c r="S10" s="196">
        <v>4.7699999999999996</v>
      </c>
      <c r="T10" s="196">
        <v>0</v>
      </c>
      <c r="U10" s="196">
        <v>11.18</v>
      </c>
      <c r="V10" s="196">
        <v>4.6100000000000003</v>
      </c>
      <c r="W10" s="196">
        <v>6.66</v>
      </c>
      <c r="X10" s="196">
        <v>15.32</v>
      </c>
      <c r="Y10" s="196">
        <v>0</v>
      </c>
      <c r="Z10" s="196">
        <v>37.83</v>
      </c>
      <c r="AA10" s="196">
        <v>9.82</v>
      </c>
      <c r="AB10" s="196">
        <v>0</v>
      </c>
      <c r="AC10" s="196">
        <v>0.96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10.45</v>
      </c>
      <c r="AJ10" s="196">
        <v>0</v>
      </c>
      <c r="AK10" s="196">
        <v>9</v>
      </c>
      <c r="AL10" s="196">
        <v>0</v>
      </c>
      <c r="AM10" s="196">
        <v>0</v>
      </c>
      <c r="AN10" s="196">
        <v>0</v>
      </c>
      <c r="AO10" s="196">
        <v>220.5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10.93</v>
      </c>
      <c r="D11" s="196">
        <v>0</v>
      </c>
      <c r="E11" s="196">
        <v>0</v>
      </c>
      <c r="F11" s="196">
        <v>17.649999999999999</v>
      </c>
      <c r="G11" s="196">
        <v>0</v>
      </c>
      <c r="H11" s="196">
        <v>0</v>
      </c>
      <c r="I11" s="196">
        <v>22.55</v>
      </c>
      <c r="J11" s="196">
        <v>0</v>
      </c>
      <c r="K11" s="196">
        <v>43.43</v>
      </c>
      <c r="L11" s="196">
        <v>45.91</v>
      </c>
      <c r="M11" s="196">
        <v>0</v>
      </c>
      <c r="N11" s="196">
        <v>1.03</v>
      </c>
      <c r="O11" s="196">
        <v>1.7</v>
      </c>
      <c r="P11" s="196">
        <v>2.2799999999999998</v>
      </c>
      <c r="Q11" s="196">
        <v>4.25</v>
      </c>
      <c r="R11" s="196">
        <v>7.87</v>
      </c>
      <c r="S11" s="196">
        <v>4.7699999999999996</v>
      </c>
      <c r="T11" s="196">
        <v>0</v>
      </c>
      <c r="U11" s="196">
        <v>11.18</v>
      </c>
      <c r="V11" s="196">
        <v>4.6100000000000003</v>
      </c>
      <c r="W11" s="196">
        <v>6.66</v>
      </c>
      <c r="X11" s="196">
        <v>15.32</v>
      </c>
      <c r="Y11" s="196">
        <v>0</v>
      </c>
      <c r="Z11" s="196">
        <v>37.83</v>
      </c>
      <c r="AA11" s="196">
        <v>9.82</v>
      </c>
      <c r="AB11" s="196">
        <v>0</v>
      </c>
      <c r="AC11" s="196">
        <v>0.96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10.45</v>
      </c>
      <c r="AJ11" s="196">
        <v>0</v>
      </c>
      <c r="AK11" s="196">
        <v>9</v>
      </c>
      <c r="AL11" s="196">
        <v>0</v>
      </c>
      <c r="AM11" s="196">
        <v>0</v>
      </c>
      <c r="AN11" s="196">
        <v>0</v>
      </c>
      <c r="AO11" s="196">
        <v>220.5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10.93</v>
      </c>
      <c r="D12" s="196">
        <v>0</v>
      </c>
      <c r="E12" s="196">
        <v>0</v>
      </c>
      <c r="F12" s="196">
        <v>17.649999999999999</v>
      </c>
      <c r="G12" s="196">
        <v>0</v>
      </c>
      <c r="H12" s="196">
        <v>0</v>
      </c>
      <c r="I12" s="196">
        <v>22.55</v>
      </c>
      <c r="J12" s="196">
        <v>0</v>
      </c>
      <c r="K12" s="196">
        <v>43.43</v>
      </c>
      <c r="L12" s="196">
        <v>45.91</v>
      </c>
      <c r="M12" s="196">
        <v>0</v>
      </c>
      <c r="N12" s="196">
        <v>1.03</v>
      </c>
      <c r="O12" s="196">
        <v>1.7</v>
      </c>
      <c r="P12" s="196">
        <v>2.2799999999999998</v>
      </c>
      <c r="Q12" s="196">
        <v>4.25</v>
      </c>
      <c r="R12" s="196">
        <v>7.87</v>
      </c>
      <c r="S12" s="196">
        <v>4.7699999999999996</v>
      </c>
      <c r="T12" s="196">
        <v>0</v>
      </c>
      <c r="U12" s="196">
        <v>11.18</v>
      </c>
      <c r="V12" s="196">
        <v>4.6100000000000003</v>
      </c>
      <c r="W12" s="196">
        <v>6.66</v>
      </c>
      <c r="X12" s="196">
        <v>15.32</v>
      </c>
      <c r="Y12" s="196">
        <v>0</v>
      </c>
      <c r="Z12" s="196">
        <v>37.83</v>
      </c>
      <c r="AA12" s="196">
        <v>9.82</v>
      </c>
      <c r="AB12" s="196">
        <v>0</v>
      </c>
      <c r="AC12" s="196">
        <v>0.96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10.45</v>
      </c>
      <c r="AJ12" s="196">
        <v>0</v>
      </c>
      <c r="AK12" s="196">
        <v>9</v>
      </c>
      <c r="AL12" s="196">
        <v>0</v>
      </c>
      <c r="AM12" s="196">
        <v>0</v>
      </c>
      <c r="AN12" s="196">
        <v>0</v>
      </c>
      <c r="AO12" s="196">
        <v>220.5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10.93</v>
      </c>
      <c r="D13" s="196">
        <v>0</v>
      </c>
      <c r="E13" s="196">
        <v>0</v>
      </c>
      <c r="F13" s="196">
        <v>17.649999999999999</v>
      </c>
      <c r="G13" s="196">
        <v>0</v>
      </c>
      <c r="H13" s="196">
        <v>0</v>
      </c>
      <c r="I13" s="196">
        <v>22.55</v>
      </c>
      <c r="J13" s="196">
        <v>0</v>
      </c>
      <c r="K13" s="196">
        <v>43.43</v>
      </c>
      <c r="L13" s="196">
        <v>45.91</v>
      </c>
      <c r="M13" s="196">
        <v>0</v>
      </c>
      <c r="N13" s="196">
        <v>1.03</v>
      </c>
      <c r="O13" s="196">
        <v>1.7</v>
      </c>
      <c r="P13" s="196">
        <v>38.659999999999997</v>
      </c>
      <c r="Q13" s="196">
        <v>4.25</v>
      </c>
      <c r="R13" s="196">
        <v>7.87</v>
      </c>
      <c r="S13" s="196">
        <v>4.7699999999999996</v>
      </c>
      <c r="T13" s="196">
        <v>0</v>
      </c>
      <c r="U13" s="196">
        <v>11.18</v>
      </c>
      <c r="V13" s="196">
        <v>4.6100000000000003</v>
      </c>
      <c r="W13" s="196">
        <v>6.66</v>
      </c>
      <c r="X13" s="196">
        <v>15.32</v>
      </c>
      <c r="Y13" s="196">
        <v>0</v>
      </c>
      <c r="Z13" s="196">
        <v>37.83</v>
      </c>
      <c r="AA13" s="196">
        <v>9.67</v>
      </c>
      <c r="AB13" s="196">
        <v>0</v>
      </c>
      <c r="AC13" s="196">
        <v>0.96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10.45</v>
      </c>
      <c r="AJ13" s="196">
        <v>0</v>
      </c>
      <c r="AK13" s="196">
        <v>9</v>
      </c>
      <c r="AL13" s="196">
        <v>0</v>
      </c>
      <c r="AM13" s="196">
        <v>0</v>
      </c>
      <c r="AN13" s="196">
        <v>0</v>
      </c>
      <c r="AO13" s="196">
        <v>220.5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10.93</v>
      </c>
      <c r="D14" s="196">
        <v>0</v>
      </c>
      <c r="E14" s="196">
        <v>0</v>
      </c>
      <c r="F14" s="196">
        <v>17.649999999999999</v>
      </c>
      <c r="G14" s="196">
        <v>0</v>
      </c>
      <c r="H14" s="196">
        <v>0</v>
      </c>
      <c r="I14" s="196">
        <v>22.55</v>
      </c>
      <c r="J14" s="196">
        <v>0</v>
      </c>
      <c r="K14" s="196">
        <v>43.43</v>
      </c>
      <c r="L14" s="196">
        <v>45.91</v>
      </c>
      <c r="M14" s="196">
        <v>0</v>
      </c>
      <c r="N14" s="196">
        <v>1.03</v>
      </c>
      <c r="O14" s="196">
        <v>1.7</v>
      </c>
      <c r="P14" s="196">
        <v>38.659999999999997</v>
      </c>
      <c r="Q14" s="196">
        <v>4.25</v>
      </c>
      <c r="R14" s="196">
        <v>7.87</v>
      </c>
      <c r="S14" s="196">
        <v>4.7699999999999996</v>
      </c>
      <c r="T14" s="196">
        <v>0</v>
      </c>
      <c r="U14" s="196">
        <v>11.18</v>
      </c>
      <c r="V14" s="196">
        <v>4.6100000000000003</v>
      </c>
      <c r="W14" s="196">
        <v>6.66</v>
      </c>
      <c r="X14" s="196">
        <v>15.32</v>
      </c>
      <c r="Y14" s="196">
        <v>0</v>
      </c>
      <c r="Z14" s="196">
        <v>37.83</v>
      </c>
      <c r="AA14" s="196">
        <v>9.67</v>
      </c>
      <c r="AB14" s="196">
        <v>0</v>
      </c>
      <c r="AC14" s="196">
        <v>0.96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10.45</v>
      </c>
      <c r="AJ14" s="196">
        <v>0</v>
      </c>
      <c r="AK14" s="196">
        <v>9</v>
      </c>
      <c r="AL14" s="196">
        <v>0</v>
      </c>
      <c r="AM14" s="196">
        <v>0</v>
      </c>
      <c r="AN14" s="196">
        <v>0</v>
      </c>
      <c r="AO14" s="196">
        <v>220.5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10.93</v>
      </c>
      <c r="D15" s="196">
        <v>0</v>
      </c>
      <c r="E15" s="196">
        <v>0</v>
      </c>
      <c r="F15" s="196">
        <v>17.649999999999999</v>
      </c>
      <c r="G15" s="196">
        <v>0</v>
      </c>
      <c r="H15" s="196">
        <v>0</v>
      </c>
      <c r="I15" s="196">
        <v>22.55</v>
      </c>
      <c r="J15" s="196">
        <v>0</v>
      </c>
      <c r="K15" s="196">
        <v>43.43</v>
      </c>
      <c r="L15" s="196">
        <v>45.91</v>
      </c>
      <c r="M15" s="196">
        <v>0</v>
      </c>
      <c r="N15" s="196">
        <v>1.03</v>
      </c>
      <c r="O15" s="196">
        <v>1.7</v>
      </c>
      <c r="P15" s="196">
        <v>38.659999999999997</v>
      </c>
      <c r="Q15" s="196">
        <v>4.25</v>
      </c>
      <c r="R15" s="196">
        <v>7.87</v>
      </c>
      <c r="S15" s="196">
        <v>4.7699999999999996</v>
      </c>
      <c r="T15" s="196">
        <v>0</v>
      </c>
      <c r="U15" s="196">
        <v>11.18</v>
      </c>
      <c r="V15" s="196">
        <v>4.6100000000000003</v>
      </c>
      <c r="W15" s="196">
        <v>6.66</v>
      </c>
      <c r="X15" s="196">
        <v>15.32</v>
      </c>
      <c r="Y15" s="196">
        <v>0</v>
      </c>
      <c r="Z15" s="196">
        <v>37.83</v>
      </c>
      <c r="AA15" s="196">
        <v>9.67</v>
      </c>
      <c r="AB15" s="196">
        <v>0</v>
      </c>
      <c r="AC15" s="196">
        <v>0.96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10.45</v>
      </c>
      <c r="AJ15" s="196">
        <v>0</v>
      </c>
      <c r="AK15" s="196">
        <v>9</v>
      </c>
      <c r="AL15" s="196">
        <v>0</v>
      </c>
      <c r="AM15" s="196">
        <v>0</v>
      </c>
      <c r="AN15" s="196">
        <v>0</v>
      </c>
      <c r="AO15" s="196">
        <v>220.5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10.93</v>
      </c>
      <c r="D16" s="196">
        <v>0</v>
      </c>
      <c r="E16" s="196">
        <v>0</v>
      </c>
      <c r="F16" s="196">
        <v>17.649999999999999</v>
      </c>
      <c r="G16" s="196">
        <v>0</v>
      </c>
      <c r="H16" s="196">
        <v>0</v>
      </c>
      <c r="I16" s="196">
        <v>22.55</v>
      </c>
      <c r="J16" s="196">
        <v>0</v>
      </c>
      <c r="K16" s="196">
        <v>43.43</v>
      </c>
      <c r="L16" s="196">
        <v>45.91</v>
      </c>
      <c r="M16" s="196">
        <v>0</v>
      </c>
      <c r="N16" s="196">
        <v>1.03</v>
      </c>
      <c r="O16" s="196">
        <v>1.7</v>
      </c>
      <c r="P16" s="196">
        <v>38.659999999999997</v>
      </c>
      <c r="Q16" s="196">
        <v>4.25</v>
      </c>
      <c r="R16" s="196">
        <v>7.87</v>
      </c>
      <c r="S16" s="196">
        <v>4.7699999999999996</v>
      </c>
      <c r="T16" s="196">
        <v>0</v>
      </c>
      <c r="U16" s="196">
        <v>11.18</v>
      </c>
      <c r="V16" s="196">
        <v>4.6100000000000003</v>
      </c>
      <c r="W16" s="196">
        <v>6.66</v>
      </c>
      <c r="X16" s="196">
        <v>15.32</v>
      </c>
      <c r="Y16" s="196">
        <v>0</v>
      </c>
      <c r="Z16" s="196">
        <v>37.83</v>
      </c>
      <c r="AA16" s="196">
        <v>9.67</v>
      </c>
      <c r="AB16" s="196">
        <v>0</v>
      </c>
      <c r="AC16" s="196">
        <v>0.96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10.45</v>
      </c>
      <c r="AJ16" s="196">
        <v>0</v>
      </c>
      <c r="AK16" s="196">
        <v>9</v>
      </c>
      <c r="AL16" s="196">
        <v>0</v>
      </c>
      <c r="AM16" s="196">
        <v>0</v>
      </c>
      <c r="AN16" s="196">
        <v>0</v>
      </c>
      <c r="AO16" s="196">
        <v>220.5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10.93</v>
      </c>
      <c r="D17" s="196">
        <v>0</v>
      </c>
      <c r="E17" s="196">
        <v>0</v>
      </c>
      <c r="F17" s="196">
        <v>17.649999999999999</v>
      </c>
      <c r="G17" s="196">
        <v>0</v>
      </c>
      <c r="H17" s="196">
        <v>0</v>
      </c>
      <c r="I17" s="196">
        <v>22.55</v>
      </c>
      <c r="J17" s="196">
        <v>0</v>
      </c>
      <c r="K17" s="196">
        <v>43.43</v>
      </c>
      <c r="L17" s="196">
        <v>45.91</v>
      </c>
      <c r="M17" s="196">
        <v>0</v>
      </c>
      <c r="N17" s="196">
        <v>1.03</v>
      </c>
      <c r="O17" s="196">
        <v>1.7</v>
      </c>
      <c r="P17" s="196">
        <v>19.34</v>
      </c>
      <c r="Q17" s="196">
        <v>4.25</v>
      </c>
      <c r="R17" s="196">
        <v>7.87</v>
      </c>
      <c r="S17" s="196">
        <v>4.7699999999999996</v>
      </c>
      <c r="T17" s="196">
        <v>0</v>
      </c>
      <c r="U17" s="196">
        <v>11.18</v>
      </c>
      <c r="V17" s="196">
        <v>4.6100000000000003</v>
      </c>
      <c r="W17" s="196">
        <v>6.66</v>
      </c>
      <c r="X17" s="196">
        <v>15.32</v>
      </c>
      <c r="Y17" s="196">
        <v>0</v>
      </c>
      <c r="Z17" s="196">
        <v>37.83</v>
      </c>
      <c r="AA17" s="196">
        <v>9.67</v>
      </c>
      <c r="AB17" s="196">
        <v>0</v>
      </c>
      <c r="AC17" s="196">
        <v>0.96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10.45</v>
      </c>
      <c r="AJ17" s="196">
        <v>0</v>
      </c>
      <c r="AK17" s="196">
        <v>9</v>
      </c>
      <c r="AL17" s="196">
        <v>0</v>
      </c>
      <c r="AM17" s="196">
        <v>0</v>
      </c>
      <c r="AN17" s="196">
        <v>0</v>
      </c>
      <c r="AO17" s="196">
        <v>220.5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10.93</v>
      </c>
      <c r="D18" s="196">
        <v>0</v>
      </c>
      <c r="E18" s="196">
        <v>0</v>
      </c>
      <c r="F18" s="196">
        <v>17.649999999999999</v>
      </c>
      <c r="G18" s="196">
        <v>0</v>
      </c>
      <c r="H18" s="196">
        <v>0</v>
      </c>
      <c r="I18" s="196">
        <v>22.55</v>
      </c>
      <c r="J18" s="196">
        <v>0</v>
      </c>
      <c r="K18" s="196">
        <v>43.43</v>
      </c>
      <c r="L18" s="196">
        <v>45.91</v>
      </c>
      <c r="M18" s="196">
        <v>0</v>
      </c>
      <c r="N18" s="196">
        <v>1.03</v>
      </c>
      <c r="O18" s="196">
        <v>1.7</v>
      </c>
      <c r="P18" s="196">
        <v>19.34</v>
      </c>
      <c r="Q18" s="196">
        <v>4.25</v>
      </c>
      <c r="R18" s="196">
        <v>7.87</v>
      </c>
      <c r="S18" s="196">
        <v>4.7699999999999996</v>
      </c>
      <c r="T18" s="196">
        <v>0</v>
      </c>
      <c r="U18" s="196">
        <v>11.18</v>
      </c>
      <c r="V18" s="196">
        <v>4.6100000000000003</v>
      </c>
      <c r="W18" s="196">
        <v>6.66</v>
      </c>
      <c r="X18" s="196">
        <v>15.32</v>
      </c>
      <c r="Y18" s="196">
        <v>0</v>
      </c>
      <c r="Z18" s="196">
        <v>37.83</v>
      </c>
      <c r="AA18" s="196">
        <v>9.67</v>
      </c>
      <c r="AB18" s="196">
        <v>0</v>
      </c>
      <c r="AC18" s="196">
        <v>0.96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10.45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220.5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10.93</v>
      </c>
      <c r="D19" s="196">
        <v>0</v>
      </c>
      <c r="E19" s="196">
        <v>0</v>
      </c>
      <c r="F19" s="196">
        <v>17.649999999999999</v>
      </c>
      <c r="G19" s="196">
        <v>0</v>
      </c>
      <c r="H19" s="196">
        <v>0</v>
      </c>
      <c r="I19" s="196">
        <v>22.55</v>
      </c>
      <c r="J19" s="196">
        <v>0</v>
      </c>
      <c r="K19" s="196">
        <v>43.43</v>
      </c>
      <c r="L19" s="196">
        <v>45.91</v>
      </c>
      <c r="M19" s="196">
        <v>0</v>
      </c>
      <c r="N19" s="196">
        <v>1.03</v>
      </c>
      <c r="O19" s="196">
        <v>1.7</v>
      </c>
      <c r="P19" s="196">
        <v>29</v>
      </c>
      <c r="Q19" s="196">
        <v>4.25</v>
      </c>
      <c r="R19" s="196">
        <v>7.87</v>
      </c>
      <c r="S19" s="196">
        <v>4.7699999999999996</v>
      </c>
      <c r="T19" s="196">
        <v>0</v>
      </c>
      <c r="U19" s="196">
        <v>11.18</v>
      </c>
      <c r="V19" s="196">
        <v>4.6100000000000003</v>
      </c>
      <c r="W19" s="196">
        <v>6.66</v>
      </c>
      <c r="X19" s="196">
        <v>15.32</v>
      </c>
      <c r="Y19" s="196">
        <v>0</v>
      </c>
      <c r="Z19" s="196">
        <v>37.83</v>
      </c>
      <c r="AA19" s="196">
        <v>9.82</v>
      </c>
      <c r="AB19" s="196">
        <v>0</v>
      </c>
      <c r="AC19" s="196">
        <v>0.96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10.45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220.5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10.93</v>
      </c>
      <c r="D20" s="196">
        <v>0</v>
      </c>
      <c r="E20" s="196">
        <v>0</v>
      </c>
      <c r="F20" s="196">
        <v>17.649999999999999</v>
      </c>
      <c r="G20" s="196">
        <v>0</v>
      </c>
      <c r="H20" s="196">
        <v>0</v>
      </c>
      <c r="I20" s="196">
        <v>22.55</v>
      </c>
      <c r="J20" s="196">
        <v>0</v>
      </c>
      <c r="K20" s="196">
        <v>43.43</v>
      </c>
      <c r="L20" s="196">
        <v>45.91</v>
      </c>
      <c r="M20" s="196">
        <v>0</v>
      </c>
      <c r="N20" s="196">
        <v>1.03</v>
      </c>
      <c r="O20" s="196">
        <v>1.7</v>
      </c>
      <c r="P20" s="196">
        <v>29</v>
      </c>
      <c r="Q20" s="196">
        <v>4.25</v>
      </c>
      <c r="R20" s="196">
        <v>7.87</v>
      </c>
      <c r="S20" s="196">
        <v>4.7699999999999996</v>
      </c>
      <c r="T20" s="196">
        <v>0</v>
      </c>
      <c r="U20" s="196">
        <v>11.18</v>
      </c>
      <c r="V20" s="196">
        <v>4.6100000000000003</v>
      </c>
      <c r="W20" s="196">
        <v>6.66</v>
      </c>
      <c r="X20" s="196">
        <v>15.32</v>
      </c>
      <c r="Y20" s="196">
        <v>0</v>
      </c>
      <c r="Z20" s="196">
        <v>37.83</v>
      </c>
      <c r="AA20" s="196">
        <v>9.82</v>
      </c>
      <c r="AB20" s="196">
        <v>0</v>
      </c>
      <c r="AC20" s="196">
        <v>0.96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10.45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220.5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10.93</v>
      </c>
      <c r="D21" s="196">
        <v>0</v>
      </c>
      <c r="E21" s="196">
        <v>0</v>
      </c>
      <c r="F21" s="196">
        <v>17.649999999999999</v>
      </c>
      <c r="G21" s="196">
        <v>0</v>
      </c>
      <c r="H21" s="196">
        <v>0</v>
      </c>
      <c r="I21" s="196">
        <v>22.55</v>
      </c>
      <c r="J21" s="196">
        <v>0</v>
      </c>
      <c r="K21" s="196">
        <v>43.43</v>
      </c>
      <c r="L21" s="196">
        <v>45.91</v>
      </c>
      <c r="M21" s="196">
        <v>0</v>
      </c>
      <c r="N21" s="196">
        <v>1.03</v>
      </c>
      <c r="O21" s="196">
        <v>1.7</v>
      </c>
      <c r="P21" s="196">
        <v>38.659999999999997</v>
      </c>
      <c r="Q21" s="196">
        <v>4.25</v>
      </c>
      <c r="R21" s="196">
        <v>7.87</v>
      </c>
      <c r="S21" s="196">
        <v>4.7699999999999996</v>
      </c>
      <c r="T21" s="196">
        <v>0</v>
      </c>
      <c r="U21" s="196">
        <v>11.18</v>
      </c>
      <c r="V21" s="196">
        <v>4.6100000000000003</v>
      </c>
      <c r="W21" s="196">
        <v>6.66</v>
      </c>
      <c r="X21" s="196">
        <v>15.32</v>
      </c>
      <c r="Y21" s="196">
        <v>0</v>
      </c>
      <c r="Z21" s="196">
        <v>37.83</v>
      </c>
      <c r="AA21" s="196">
        <v>9.82</v>
      </c>
      <c r="AB21" s="196">
        <v>0</v>
      </c>
      <c r="AC21" s="196">
        <v>9.5500000000000007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10.45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220.5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10.93</v>
      </c>
      <c r="D22" s="196">
        <v>0</v>
      </c>
      <c r="E22" s="196">
        <v>0</v>
      </c>
      <c r="F22" s="196">
        <v>17.649999999999999</v>
      </c>
      <c r="G22" s="196">
        <v>0</v>
      </c>
      <c r="H22" s="196">
        <v>0</v>
      </c>
      <c r="I22" s="196">
        <v>22.55</v>
      </c>
      <c r="J22" s="196">
        <v>0</v>
      </c>
      <c r="K22" s="196">
        <v>43.43</v>
      </c>
      <c r="L22" s="196">
        <v>45.91</v>
      </c>
      <c r="M22" s="196">
        <v>0</v>
      </c>
      <c r="N22" s="196">
        <v>1.03</v>
      </c>
      <c r="O22" s="196">
        <v>1.7</v>
      </c>
      <c r="P22" s="196">
        <v>38.659999999999997</v>
      </c>
      <c r="Q22" s="196">
        <v>4.25</v>
      </c>
      <c r="R22" s="196">
        <v>7.87</v>
      </c>
      <c r="S22" s="196">
        <v>4.7699999999999996</v>
      </c>
      <c r="T22" s="196">
        <v>0</v>
      </c>
      <c r="U22" s="196">
        <v>11.18</v>
      </c>
      <c r="V22" s="196">
        <v>4.6100000000000003</v>
      </c>
      <c r="W22" s="196">
        <v>6.66</v>
      </c>
      <c r="X22" s="196">
        <v>15.32</v>
      </c>
      <c r="Y22" s="196">
        <v>0</v>
      </c>
      <c r="Z22" s="196">
        <v>37.83</v>
      </c>
      <c r="AA22" s="196">
        <v>9.82</v>
      </c>
      <c r="AB22" s="196">
        <v>0</v>
      </c>
      <c r="AC22" s="196">
        <v>0</v>
      </c>
      <c r="AD22" s="196">
        <v>2.27</v>
      </c>
      <c r="AE22" s="196">
        <v>0</v>
      </c>
      <c r="AF22" s="196">
        <v>0</v>
      </c>
      <c r="AG22" s="196">
        <v>42.59</v>
      </c>
      <c r="AH22" s="196">
        <v>0</v>
      </c>
      <c r="AI22" s="196">
        <v>10.45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220.5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10.93</v>
      </c>
      <c r="D23" s="196">
        <v>0</v>
      </c>
      <c r="E23" s="196">
        <v>0</v>
      </c>
      <c r="F23" s="196">
        <v>17.649999999999999</v>
      </c>
      <c r="G23" s="196">
        <v>0</v>
      </c>
      <c r="H23" s="196">
        <v>0</v>
      </c>
      <c r="I23" s="196">
        <v>22.55</v>
      </c>
      <c r="J23" s="196">
        <v>0</v>
      </c>
      <c r="K23" s="196">
        <v>43.43</v>
      </c>
      <c r="L23" s="196">
        <v>45.91</v>
      </c>
      <c r="M23" s="196">
        <v>0</v>
      </c>
      <c r="N23" s="196">
        <v>1.03</v>
      </c>
      <c r="O23" s="196">
        <v>1.7</v>
      </c>
      <c r="P23" s="196">
        <v>20.04</v>
      </c>
      <c r="Q23" s="196">
        <v>4.25</v>
      </c>
      <c r="R23" s="196">
        <v>7.87</v>
      </c>
      <c r="S23" s="196">
        <v>4.7699999999999996</v>
      </c>
      <c r="T23" s="196">
        <v>0</v>
      </c>
      <c r="U23" s="196">
        <v>11.18</v>
      </c>
      <c r="V23" s="196">
        <v>4.6100000000000003</v>
      </c>
      <c r="W23" s="196">
        <v>6.66</v>
      </c>
      <c r="X23" s="196">
        <v>15.32</v>
      </c>
      <c r="Y23" s="196">
        <v>0</v>
      </c>
      <c r="Z23" s="196">
        <v>2.39</v>
      </c>
      <c r="AA23" s="196">
        <v>9.82</v>
      </c>
      <c r="AB23" s="196">
        <v>0</v>
      </c>
      <c r="AC23" s="196">
        <v>0</v>
      </c>
      <c r="AD23" s="196">
        <v>2.27</v>
      </c>
      <c r="AE23" s="196">
        <v>0</v>
      </c>
      <c r="AF23" s="196">
        <v>0</v>
      </c>
      <c r="AG23" s="196">
        <v>42.59</v>
      </c>
      <c r="AH23" s="196">
        <v>0</v>
      </c>
      <c r="AI23" s="196">
        <v>10.45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220.5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10.93</v>
      </c>
      <c r="D24" s="196">
        <v>0</v>
      </c>
      <c r="E24" s="196">
        <v>0</v>
      </c>
      <c r="F24" s="196">
        <v>17.649999999999999</v>
      </c>
      <c r="G24" s="196">
        <v>0</v>
      </c>
      <c r="H24" s="196">
        <v>0</v>
      </c>
      <c r="I24" s="196">
        <v>22.55</v>
      </c>
      <c r="J24" s="196">
        <v>0</v>
      </c>
      <c r="K24" s="196">
        <v>43.43</v>
      </c>
      <c r="L24" s="196">
        <v>45.91</v>
      </c>
      <c r="M24" s="196">
        <v>0</v>
      </c>
      <c r="N24" s="196">
        <v>1.03</v>
      </c>
      <c r="O24" s="196">
        <v>1.7</v>
      </c>
      <c r="P24" s="196">
        <v>2.59</v>
      </c>
      <c r="Q24" s="196">
        <v>4.25</v>
      </c>
      <c r="R24" s="196">
        <v>7.87</v>
      </c>
      <c r="S24" s="196">
        <v>4.7699999999999996</v>
      </c>
      <c r="T24" s="196">
        <v>0</v>
      </c>
      <c r="U24" s="196">
        <v>11.18</v>
      </c>
      <c r="V24" s="196">
        <v>4.6100000000000003</v>
      </c>
      <c r="W24" s="196">
        <v>0.39</v>
      </c>
      <c r="X24" s="196">
        <v>0.85</v>
      </c>
      <c r="Y24" s="196">
        <v>0</v>
      </c>
      <c r="Z24" s="196">
        <v>2.39</v>
      </c>
      <c r="AA24" s="196">
        <v>9.82</v>
      </c>
      <c r="AB24" s="196">
        <v>0</v>
      </c>
      <c r="AC24" s="196">
        <v>0</v>
      </c>
      <c r="AD24" s="196">
        <v>2.27</v>
      </c>
      <c r="AE24" s="196">
        <v>0</v>
      </c>
      <c r="AF24" s="196">
        <v>0</v>
      </c>
      <c r="AG24" s="196">
        <v>42.59</v>
      </c>
      <c r="AH24" s="196">
        <v>0</v>
      </c>
      <c r="AI24" s="196">
        <v>10.45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220.5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10.93</v>
      </c>
      <c r="D25" s="196">
        <v>0</v>
      </c>
      <c r="E25" s="196">
        <v>0</v>
      </c>
      <c r="F25" s="196">
        <v>17.649999999999999</v>
      </c>
      <c r="G25" s="196">
        <v>0</v>
      </c>
      <c r="H25" s="196">
        <v>0</v>
      </c>
      <c r="I25" s="196">
        <v>22.55</v>
      </c>
      <c r="J25" s="196">
        <v>0</v>
      </c>
      <c r="K25" s="196">
        <v>19.28</v>
      </c>
      <c r="L25" s="196">
        <v>45.91</v>
      </c>
      <c r="M25" s="196">
        <v>0</v>
      </c>
      <c r="N25" s="196">
        <v>1.03</v>
      </c>
      <c r="O25" s="196">
        <v>1.7</v>
      </c>
      <c r="P25" s="196">
        <v>2.2799999999999998</v>
      </c>
      <c r="Q25" s="196">
        <v>4.25</v>
      </c>
      <c r="R25" s="196">
        <v>7.42</v>
      </c>
      <c r="S25" s="196">
        <v>4.7699999999999996</v>
      </c>
      <c r="T25" s="196">
        <v>0</v>
      </c>
      <c r="U25" s="196">
        <v>11.18</v>
      </c>
      <c r="V25" s="196">
        <v>0.16</v>
      </c>
      <c r="W25" s="196">
        <v>0.39</v>
      </c>
      <c r="X25" s="196">
        <v>0.85</v>
      </c>
      <c r="Y25" s="196">
        <v>0</v>
      </c>
      <c r="Z25" s="196">
        <v>2.39</v>
      </c>
      <c r="AA25" s="196">
        <v>0.66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42.59</v>
      </c>
      <c r="AH25" s="196">
        <v>0</v>
      </c>
      <c r="AI25" s="196">
        <v>10.45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220.5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10.93</v>
      </c>
      <c r="D26" s="196">
        <v>0</v>
      </c>
      <c r="E26" s="196">
        <v>0</v>
      </c>
      <c r="F26" s="196">
        <v>17.649999999999999</v>
      </c>
      <c r="G26" s="196">
        <v>0</v>
      </c>
      <c r="H26" s="196">
        <v>0</v>
      </c>
      <c r="I26" s="196">
        <v>22.55</v>
      </c>
      <c r="J26" s="196">
        <v>0</v>
      </c>
      <c r="K26" s="196">
        <v>19.28</v>
      </c>
      <c r="L26" s="196">
        <v>45.91</v>
      </c>
      <c r="M26" s="196">
        <v>0</v>
      </c>
      <c r="N26" s="196">
        <v>1.03</v>
      </c>
      <c r="O26" s="196">
        <v>1.7</v>
      </c>
      <c r="P26" s="196">
        <v>2.2799999999999998</v>
      </c>
      <c r="Q26" s="196">
        <v>4.25</v>
      </c>
      <c r="R26" s="196">
        <v>7.87</v>
      </c>
      <c r="S26" s="196">
        <v>4.7699999999999996</v>
      </c>
      <c r="T26" s="196">
        <v>0</v>
      </c>
      <c r="U26" s="196">
        <v>11.18</v>
      </c>
      <c r="V26" s="196">
        <v>0.16</v>
      </c>
      <c r="W26" s="196">
        <v>0.39</v>
      </c>
      <c r="X26" s="196">
        <v>0.85</v>
      </c>
      <c r="Y26" s="196">
        <v>0</v>
      </c>
      <c r="Z26" s="196">
        <v>2.39</v>
      </c>
      <c r="AA26" s="196">
        <v>0.66</v>
      </c>
      <c r="AB26" s="196">
        <v>0</v>
      </c>
      <c r="AC26" s="196">
        <v>0</v>
      </c>
      <c r="AD26" s="196">
        <v>7.72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10.45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220.5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10.93</v>
      </c>
      <c r="D27" s="196">
        <v>0</v>
      </c>
      <c r="E27" s="196">
        <v>0</v>
      </c>
      <c r="F27" s="196">
        <v>17.649999999999999</v>
      </c>
      <c r="G27" s="196">
        <v>0</v>
      </c>
      <c r="H27" s="196">
        <v>0</v>
      </c>
      <c r="I27" s="196">
        <v>22.55</v>
      </c>
      <c r="J27" s="196">
        <v>0</v>
      </c>
      <c r="K27" s="196">
        <v>23.24</v>
      </c>
      <c r="L27" s="196">
        <v>45.91</v>
      </c>
      <c r="M27" s="196">
        <v>0</v>
      </c>
      <c r="N27" s="196">
        <v>1.03</v>
      </c>
      <c r="O27" s="196">
        <v>1.7</v>
      </c>
      <c r="P27" s="196">
        <v>2.2799999999999998</v>
      </c>
      <c r="Q27" s="196">
        <v>4.25</v>
      </c>
      <c r="R27" s="196">
        <v>7.87</v>
      </c>
      <c r="S27" s="196">
        <v>4.7699999999999996</v>
      </c>
      <c r="T27" s="196">
        <v>0</v>
      </c>
      <c r="U27" s="196">
        <v>11.18</v>
      </c>
      <c r="V27" s="196">
        <v>0.15</v>
      </c>
      <c r="W27" s="196">
        <v>0.39</v>
      </c>
      <c r="X27" s="196">
        <v>0.85</v>
      </c>
      <c r="Y27" s="196">
        <v>0</v>
      </c>
      <c r="Z27" s="196">
        <v>2.39</v>
      </c>
      <c r="AA27" s="196">
        <v>0.66</v>
      </c>
      <c r="AB27" s="196">
        <v>0</v>
      </c>
      <c r="AC27" s="196">
        <v>0</v>
      </c>
      <c r="AD27" s="196">
        <v>7.72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10.45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220.5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10.93</v>
      </c>
      <c r="D28" s="196">
        <v>0</v>
      </c>
      <c r="E28" s="196">
        <v>0</v>
      </c>
      <c r="F28" s="196">
        <v>17.649999999999999</v>
      </c>
      <c r="G28" s="196">
        <v>0</v>
      </c>
      <c r="H28" s="196">
        <v>0</v>
      </c>
      <c r="I28" s="196">
        <v>22.55</v>
      </c>
      <c r="J28" s="196">
        <v>0</v>
      </c>
      <c r="K28" s="196">
        <v>19.28</v>
      </c>
      <c r="L28" s="196">
        <v>45.91</v>
      </c>
      <c r="M28" s="196">
        <v>0</v>
      </c>
      <c r="N28" s="196">
        <v>1.03</v>
      </c>
      <c r="O28" s="196">
        <v>1.7</v>
      </c>
      <c r="P28" s="196">
        <v>2.2799999999999998</v>
      </c>
      <c r="Q28" s="196">
        <v>4.25</v>
      </c>
      <c r="R28" s="196">
        <v>7.87</v>
      </c>
      <c r="S28" s="196">
        <v>4.7699999999999996</v>
      </c>
      <c r="T28" s="196">
        <v>0</v>
      </c>
      <c r="U28" s="196">
        <v>11.18</v>
      </c>
      <c r="V28" s="196">
        <v>0.15</v>
      </c>
      <c r="W28" s="196">
        <v>0.39</v>
      </c>
      <c r="X28" s="196">
        <v>0.85</v>
      </c>
      <c r="Y28" s="196">
        <v>0</v>
      </c>
      <c r="Z28" s="196">
        <v>2.39</v>
      </c>
      <c r="AA28" s="196">
        <v>0.66</v>
      </c>
      <c r="AB28" s="196">
        <v>0</v>
      </c>
      <c r="AC28" s="196">
        <v>0</v>
      </c>
      <c r="AD28" s="196">
        <v>7.72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10.45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220.5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10.8</v>
      </c>
      <c r="D29" s="196">
        <v>0</v>
      </c>
      <c r="E29" s="196">
        <v>0</v>
      </c>
      <c r="F29" s="196">
        <v>17.649999999999999</v>
      </c>
      <c r="G29" s="196">
        <v>0</v>
      </c>
      <c r="H29" s="196">
        <v>0</v>
      </c>
      <c r="I29" s="196">
        <v>22.55</v>
      </c>
      <c r="J29" s="196">
        <v>0</v>
      </c>
      <c r="K29" s="196">
        <v>19.28</v>
      </c>
      <c r="L29" s="196">
        <v>45.91</v>
      </c>
      <c r="M29" s="196">
        <v>0</v>
      </c>
      <c r="N29" s="196">
        <v>1.03</v>
      </c>
      <c r="O29" s="196">
        <v>1.7</v>
      </c>
      <c r="P29" s="196">
        <v>2.2799999999999998</v>
      </c>
      <c r="Q29" s="196">
        <v>4.25</v>
      </c>
      <c r="R29" s="196">
        <v>7.87</v>
      </c>
      <c r="S29" s="196">
        <v>4.7699999999999996</v>
      </c>
      <c r="T29" s="196">
        <v>0</v>
      </c>
      <c r="U29" s="196">
        <v>11.18</v>
      </c>
      <c r="V29" s="196">
        <v>0.15</v>
      </c>
      <c r="W29" s="196">
        <v>0.39</v>
      </c>
      <c r="X29" s="196">
        <v>0.85</v>
      </c>
      <c r="Y29" s="196">
        <v>0</v>
      </c>
      <c r="Z29" s="196">
        <v>2.39</v>
      </c>
      <c r="AA29" s="196">
        <v>0.66</v>
      </c>
      <c r="AB29" s="196">
        <v>0</v>
      </c>
      <c r="AC29" s="196">
        <v>0</v>
      </c>
      <c r="AD29" s="196">
        <v>7</v>
      </c>
      <c r="AE29" s="196">
        <v>0</v>
      </c>
      <c r="AF29" s="196">
        <v>0</v>
      </c>
      <c r="AG29" s="196">
        <v>42.59</v>
      </c>
      <c r="AH29" s="196">
        <v>0</v>
      </c>
      <c r="AI29" s="196">
        <v>10.45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220.5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10.8</v>
      </c>
      <c r="D30" s="196">
        <v>0</v>
      </c>
      <c r="E30" s="196">
        <v>0</v>
      </c>
      <c r="F30" s="196">
        <v>17.649999999999999</v>
      </c>
      <c r="G30" s="196">
        <v>0</v>
      </c>
      <c r="H30" s="196">
        <v>0</v>
      </c>
      <c r="I30" s="196">
        <v>22.55</v>
      </c>
      <c r="J30" s="196">
        <v>0</v>
      </c>
      <c r="K30" s="196">
        <v>3.99</v>
      </c>
      <c r="L30" s="196">
        <v>36.24</v>
      </c>
      <c r="M30" s="196">
        <v>0</v>
      </c>
      <c r="N30" s="196">
        <v>1.03</v>
      </c>
      <c r="O30" s="196">
        <v>1.7</v>
      </c>
      <c r="P30" s="196">
        <v>2.2799999999999998</v>
      </c>
      <c r="Q30" s="196">
        <v>4.25</v>
      </c>
      <c r="R30" s="196">
        <v>0.37</v>
      </c>
      <c r="S30" s="196">
        <v>4.7699999999999996</v>
      </c>
      <c r="T30" s="196">
        <v>0</v>
      </c>
      <c r="U30" s="196">
        <v>11.18</v>
      </c>
      <c r="V30" s="196">
        <v>0.15</v>
      </c>
      <c r="W30" s="196">
        <v>0.39</v>
      </c>
      <c r="X30" s="196">
        <v>0.85</v>
      </c>
      <c r="Y30" s="196">
        <v>0</v>
      </c>
      <c r="Z30" s="196">
        <v>2.39</v>
      </c>
      <c r="AA30" s="196">
        <v>0.66</v>
      </c>
      <c r="AB30" s="196">
        <v>0</v>
      </c>
      <c r="AC30" s="196">
        <v>0</v>
      </c>
      <c r="AD30" s="196">
        <v>9.27</v>
      </c>
      <c r="AE30" s="196">
        <v>0</v>
      </c>
      <c r="AF30" s="196">
        <v>0</v>
      </c>
      <c r="AG30" s="196">
        <v>42.59</v>
      </c>
      <c r="AH30" s="196">
        <v>0</v>
      </c>
      <c r="AI30" s="196">
        <v>10.45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220.5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10.8</v>
      </c>
      <c r="D31" s="196">
        <v>0</v>
      </c>
      <c r="E31" s="196">
        <v>0</v>
      </c>
      <c r="F31" s="196">
        <v>17.649999999999999</v>
      </c>
      <c r="G31" s="196">
        <v>0</v>
      </c>
      <c r="H31" s="196">
        <v>0</v>
      </c>
      <c r="I31" s="196">
        <v>22.55</v>
      </c>
      <c r="J31" s="196">
        <v>0</v>
      </c>
      <c r="K31" s="196">
        <v>14.45</v>
      </c>
      <c r="L31" s="196">
        <v>45.91</v>
      </c>
      <c r="M31" s="196">
        <v>0</v>
      </c>
      <c r="N31" s="196">
        <v>1.03</v>
      </c>
      <c r="O31" s="196">
        <v>1.7</v>
      </c>
      <c r="P31" s="196">
        <v>2.2799999999999998</v>
      </c>
      <c r="Q31" s="196">
        <v>4.25</v>
      </c>
      <c r="R31" s="196">
        <v>7.87</v>
      </c>
      <c r="S31" s="196">
        <v>4.7699999999999996</v>
      </c>
      <c r="T31" s="196">
        <v>0</v>
      </c>
      <c r="U31" s="196">
        <v>11.18</v>
      </c>
      <c r="V31" s="196">
        <v>0.15</v>
      </c>
      <c r="W31" s="196">
        <v>0.39</v>
      </c>
      <c r="X31" s="196">
        <v>0.85</v>
      </c>
      <c r="Y31" s="196">
        <v>0</v>
      </c>
      <c r="Z31" s="196">
        <v>2.39</v>
      </c>
      <c r="AA31" s="196">
        <v>0.66</v>
      </c>
      <c r="AB31" s="196">
        <v>0</v>
      </c>
      <c r="AC31" s="196">
        <v>0</v>
      </c>
      <c r="AD31" s="196">
        <v>9.27</v>
      </c>
      <c r="AE31" s="196">
        <v>0</v>
      </c>
      <c r="AF31" s="196">
        <v>0</v>
      </c>
      <c r="AG31" s="196">
        <v>42.59</v>
      </c>
      <c r="AH31" s="196">
        <v>0</v>
      </c>
      <c r="AI31" s="196">
        <v>10.45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220.5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10.8</v>
      </c>
      <c r="D32" s="196">
        <v>0</v>
      </c>
      <c r="E32" s="196">
        <v>0</v>
      </c>
      <c r="F32" s="196">
        <v>17.649999999999999</v>
      </c>
      <c r="G32" s="196">
        <v>0</v>
      </c>
      <c r="H32" s="196">
        <v>0</v>
      </c>
      <c r="I32" s="196">
        <v>22.55</v>
      </c>
      <c r="J32" s="196">
        <v>0</v>
      </c>
      <c r="K32" s="196">
        <v>14.45</v>
      </c>
      <c r="L32" s="196">
        <v>45.91</v>
      </c>
      <c r="M32" s="196">
        <v>0</v>
      </c>
      <c r="N32" s="196">
        <v>1.03</v>
      </c>
      <c r="O32" s="196">
        <v>1.7</v>
      </c>
      <c r="P32" s="196">
        <v>2.2799999999999998</v>
      </c>
      <c r="Q32" s="196">
        <v>4.25</v>
      </c>
      <c r="R32" s="196">
        <v>7.87</v>
      </c>
      <c r="S32" s="196">
        <v>4.7699999999999996</v>
      </c>
      <c r="T32" s="196">
        <v>0</v>
      </c>
      <c r="U32" s="196">
        <v>11.18</v>
      </c>
      <c r="V32" s="196">
        <v>0.15</v>
      </c>
      <c r="W32" s="196">
        <v>0.39</v>
      </c>
      <c r="X32" s="196">
        <v>0.85</v>
      </c>
      <c r="Y32" s="196">
        <v>0</v>
      </c>
      <c r="Z32" s="196">
        <v>2.39</v>
      </c>
      <c r="AA32" s="196">
        <v>0.66</v>
      </c>
      <c r="AB32" s="196">
        <v>0</v>
      </c>
      <c r="AC32" s="196">
        <v>0</v>
      </c>
      <c r="AD32" s="196">
        <v>9.27</v>
      </c>
      <c r="AE32" s="196">
        <v>0</v>
      </c>
      <c r="AF32" s="196">
        <v>0</v>
      </c>
      <c r="AG32" s="196">
        <v>42.59</v>
      </c>
      <c r="AH32" s="196">
        <v>0</v>
      </c>
      <c r="AI32" s="196">
        <v>10.45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220.5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10.8</v>
      </c>
      <c r="D33" s="196">
        <v>0</v>
      </c>
      <c r="E33" s="196">
        <v>0</v>
      </c>
      <c r="F33" s="196">
        <v>17.649999999999999</v>
      </c>
      <c r="G33" s="196">
        <v>0</v>
      </c>
      <c r="H33" s="196">
        <v>0</v>
      </c>
      <c r="I33" s="196">
        <v>22.27</v>
      </c>
      <c r="J33" s="196">
        <v>0</v>
      </c>
      <c r="K33" s="196">
        <v>44.02</v>
      </c>
      <c r="L33" s="196">
        <v>46.87</v>
      </c>
      <c r="M33" s="196">
        <v>0</v>
      </c>
      <c r="N33" s="196">
        <v>1.03</v>
      </c>
      <c r="O33" s="196">
        <v>1.7</v>
      </c>
      <c r="P33" s="196">
        <v>2.2799999999999998</v>
      </c>
      <c r="Q33" s="196">
        <v>4.25</v>
      </c>
      <c r="R33" s="196">
        <v>7.87</v>
      </c>
      <c r="S33" s="196">
        <v>4.7699999999999996</v>
      </c>
      <c r="T33" s="196">
        <v>0</v>
      </c>
      <c r="U33" s="196">
        <v>11.18</v>
      </c>
      <c r="V33" s="196">
        <v>4.6100000000000003</v>
      </c>
      <c r="W33" s="196">
        <v>6.66</v>
      </c>
      <c r="X33" s="196">
        <v>0.85</v>
      </c>
      <c r="Y33" s="196">
        <v>0</v>
      </c>
      <c r="Z33" s="196">
        <v>3.45</v>
      </c>
      <c r="AA33" s="196">
        <v>0.57999999999999996</v>
      </c>
      <c r="AB33" s="196">
        <v>0</v>
      </c>
      <c r="AC33" s="196">
        <v>0</v>
      </c>
      <c r="AD33" s="196">
        <v>8.8000000000000007</v>
      </c>
      <c r="AE33" s="196">
        <v>0</v>
      </c>
      <c r="AF33" s="196">
        <v>0</v>
      </c>
      <c r="AG33" s="196">
        <v>42.59</v>
      </c>
      <c r="AH33" s="196">
        <v>0</v>
      </c>
      <c r="AI33" s="196">
        <v>10.45</v>
      </c>
      <c r="AJ33" s="196">
        <v>0</v>
      </c>
      <c r="AK33" s="196">
        <v>9.01</v>
      </c>
      <c r="AL33" s="196">
        <v>0</v>
      </c>
      <c r="AM33" s="196">
        <v>0</v>
      </c>
      <c r="AN33" s="196">
        <v>0</v>
      </c>
      <c r="AO33" s="196">
        <v>220.5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10.8</v>
      </c>
      <c r="D34" s="196">
        <v>0</v>
      </c>
      <c r="E34" s="196">
        <v>0</v>
      </c>
      <c r="F34" s="196">
        <v>17.649999999999999</v>
      </c>
      <c r="G34" s="196">
        <v>0</v>
      </c>
      <c r="H34" s="196">
        <v>0</v>
      </c>
      <c r="I34" s="196">
        <v>22.27</v>
      </c>
      <c r="J34" s="196">
        <v>0</v>
      </c>
      <c r="K34" s="196">
        <v>44.4</v>
      </c>
      <c r="L34" s="196">
        <v>46.87</v>
      </c>
      <c r="M34" s="196">
        <v>0</v>
      </c>
      <c r="N34" s="196">
        <v>1.03</v>
      </c>
      <c r="O34" s="196">
        <v>1.7</v>
      </c>
      <c r="P34" s="196">
        <v>2.2799999999999998</v>
      </c>
      <c r="Q34" s="196">
        <v>4.25</v>
      </c>
      <c r="R34" s="196">
        <v>7.87</v>
      </c>
      <c r="S34" s="196">
        <v>4.7699999999999996</v>
      </c>
      <c r="T34" s="196">
        <v>0</v>
      </c>
      <c r="U34" s="196">
        <v>11.18</v>
      </c>
      <c r="V34" s="196">
        <v>4.6100000000000003</v>
      </c>
      <c r="W34" s="196">
        <v>6.66</v>
      </c>
      <c r="X34" s="196">
        <v>0.85</v>
      </c>
      <c r="Y34" s="196">
        <v>0</v>
      </c>
      <c r="Z34" s="196">
        <v>3.45</v>
      </c>
      <c r="AA34" s="196">
        <v>0.41</v>
      </c>
      <c r="AB34" s="196">
        <v>0</v>
      </c>
      <c r="AC34" s="196">
        <v>0</v>
      </c>
      <c r="AD34" s="196">
        <v>8.8000000000000007</v>
      </c>
      <c r="AE34" s="196">
        <v>0</v>
      </c>
      <c r="AF34" s="196">
        <v>0</v>
      </c>
      <c r="AG34" s="196">
        <v>42.59</v>
      </c>
      <c r="AH34" s="196">
        <v>0</v>
      </c>
      <c r="AI34" s="196">
        <v>10.45</v>
      </c>
      <c r="AJ34" s="196">
        <v>0</v>
      </c>
      <c r="AK34" s="196">
        <v>9.01</v>
      </c>
      <c r="AL34" s="196">
        <v>0</v>
      </c>
      <c r="AM34" s="196">
        <v>0</v>
      </c>
      <c r="AN34" s="196">
        <v>0</v>
      </c>
      <c r="AO34" s="196">
        <v>220.5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10.67</v>
      </c>
      <c r="D35" s="196">
        <v>0</v>
      </c>
      <c r="E35" s="196">
        <v>0</v>
      </c>
      <c r="F35" s="196">
        <v>17.649999999999999</v>
      </c>
      <c r="G35" s="196">
        <v>0</v>
      </c>
      <c r="H35" s="196">
        <v>0</v>
      </c>
      <c r="I35" s="196">
        <v>22.27</v>
      </c>
      <c r="J35" s="196">
        <v>0</v>
      </c>
      <c r="K35" s="196">
        <v>44.4</v>
      </c>
      <c r="L35" s="196">
        <v>46.56</v>
      </c>
      <c r="M35" s="196">
        <v>0</v>
      </c>
      <c r="N35" s="196">
        <v>1.03</v>
      </c>
      <c r="O35" s="196">
        <v>1.7</v>
      </c>
      <c r="P35" s="196">
        <v>2.2799999999999998</v>
      </c>
      <c r="Q35" s="196">
        <v>4.25</v>
      </c>
      <c r="R35" s="196">
        <v>7.87</v>
      </c>
      <c r="S35" s="196">
        <v>4.7699999999999996</v>
      </c>
      <c r="T35" s="196">
        <v>0</v>
      </c>
      <c r="U35" s="196">
        <v>11.18</v>
      </c>
      <c r="V35" s="196">
        <v>4.6100000000000003</v>
      </c>
      <c r="W35" s="196">
        <v>6.66</v>
      </c>
      <c r="X35" s="196">
        <v>0.85</v>
      </c>
      <c r="Y35" s="196">
        <v>0</v>
      </c>
      <c r="Z35" s="196">
        <v>17.54</v>
      </c>
      <c r="AA35" s="196">
        <v>9.82</v>
      </c>
      <c r="AB35" s="196">
        <v>0</v>
      </c>
      <c r="AC35" s="196">
        <v>0</v>
      </c>
      <c r="AD35" s="196">
        <v>8.8000000000000007</v>
      </c>
      <c r="AE35" s="196">
        <v>0</v>
      </c>
      <c r="AF35" s="196">
        <v>0</v>
      </c>
      <c r="AG35" s="196">
        <v>42.59</v>
      </c>
      <c r="AH35" s="196">
        <v>0</v>
      </c>
      <c r="AI35" s="196">
        <v>10.45</v>
      </c>
      <c r="AJ35" s="196">
        <v>0</v>
      </c>
      <c r="AK35" s="196">
        <v>9.01</v>
      </c>
      <c r="AL35" s="196">
        <v>0</v>
      </c>
      <c r="AM35" s="196">
        <v>0</v>
      </c>
      <c r="AN35" s="196">
        <v>0</v>
      </c>
      <c r="AO35" s="196">
        <v>220.5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10.67</v>
      </c>
      <c r="D36" s="196">
        <v>0</v>
      </c>
      <c r="E36" s="196">
        <v>0</v>
      </c>
      <c r="F36" s="196">
        <v>17.649999999999999</v>
      </c>
      <c r="G36" s="196">
        <v>0</v>
      </c>
      <c r="H36" s="196">
        <v>0</v>
      </c>
      <c r="I36" s="196">
        <v>22.27</v>
      </c>
      <c r="J36" s="196">
        <v>0</v>
      </c>
      <c r="K36" s="196">
        <v>44.4</v>
      </c>
      <c r="L36" s="196">
        <v>46.56</v>
      </c>
      <c r="M36" s="196">
        <v>0</v>
      </c>
      <c r="N36" s="196">
        <v>1.03</v>
      </c>
      <c r="O36" s="196">
        <v>1.7</v>
      </c>
      <c r="P36" s="196">
        <v>2.2799999999999998</v>
      </c>
      <c r="Q36" s="196">
        <v>4.25</v>
      </c>
      <c r="R36" s="196">
        <v>7.97</v>
      </c>
      <c r="S36" s="196">
        <v>4.7699999999999996</v>
      </c>
      <c r="T36" s="196">
        <v>0</v>
      </c>
      <c r="U36" s="196">
        <v>11.18</v>
      </c>
      <c r="V36" s="196">
        <v>4.6100000000000003</v>
      </c>
      <c r="W36" s="196">
        <v>6.66</v>
      </c>
      <c r="X36" s="196">
        <v>0.85</v>
      </c>
      <c r="Y36" s="196">
        <v>0</v>
      </c>
      <c r="Z36" s="196">
        <v>34.590000000000003</v>
      </c>
      <c r="AA36" s="196">
        <v>9.82</v>
      </c>
      <c r="AB36" s="196">
        <v>0</v>
      </c>
      <c r="AC36" s="196">
        <v>0</v>
      </c>
      <c r="AD36" s="196">
        <v>8.8000000000000007</v>
      </c>
      <c r="AE36" s="196">
        <v>0</v>
      </c>
      <c r="AF36" s="196">
        <v>0</v>
      </c>
      <c r="AG36" s="196">
        <v>42.59</v>
      </c>
      <c r="AH36" s="196">
        <v>0</v>
      </c>
      <c r="AI36" s="196">
        <v>10.45</v>
      </c>
      <c r="AJ36" s="196">
        <v>0</v>
      </c>
      <c r="AK36" s="196">
        <v>9.01</v>
      </c>
      <c r="AL36" s="196">
        <v>0</v>
      </c>
      <c r="AM36" s="196">
        <v>0</v>
      </c>
      <c r="AN36" s="196">
        <v>0</v>
      </c>
      <c r="AO36" s="196">
        <v>220.5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10.67</v>
      </c>
      <c r="D37" s="196">
        <v>0</v>
      </c>
      <c r="E37" s="196">
        <v>0</v>
      </c>
      <c r="F37" s="196">
        <v>17.649999999999999</v>
      </c>
      <c r="G37" s="196">
        <v>0</v>
      </c>
      <c r="H37" s="196">
        <v>0</v>
      </c>
      <c r="I37" s="196">
        <v>22.27</v>
      </c>
      <c r="J37" s="196">
        <v>0</v>
      </c>
      <c r="K37" s="196">
        <v>44.4</v>
      </c>
      <c r="L37" s="196">
        <v>46.56</v>
      </c>
      <c r="M37" s="196">
        <v>0</v>
      </c>
      <c r="N37" s="196">
        <v>1.03</v>
      </c>
      <c r="O37" s="196">
        <v>1.7</v>
      </c>
      <c r="P37" s="196">
        <v>2.19</v>
      </c>
      <c r="Q37" s="196">
        <v>4.25</v>
      </c>
      <c r="R37" s="196">
        <v>7.97</v>
      </c>
      <c r="S37" s="196">
        <v>4.7699999999999996</v>
      </c>
      <c r="T37" s="196">
        <v>0</v>
      </c>
      <c r="U37" s="196">
        <v>11.18</v>
      </c>
      <c r="V37" s="196">
        <v>4.6100000000000003</v>
      </c>
      <c r="W37" s="196">
        <v>6.66</v>
      </c>
      <c r="X37" s="196">
        <v>0.85</v>
      </c>
      <c r="Y37" s="196">
        <v>0</v>
      </c>
      <c r="Z37" s="196">
        <v>38.79</v>
      </c>
      <c r="AA37" s="196">
        <v>9.82</v>
      </c>
      <c r="AB37" s="196">
        <v>0</v>
      </c>
      <c r="AC37" s="196">
        <v>0</v>
      </c>
      <c r="AD37" s="196">
        <v>8.8000000000000007</v>
      </c>
      <c r="AE37" s="196">
        <v>0</v>
      </c>
      <c r="AF37" s="196">
        <v>0</v>
      </c>
      <c r="AG37" s="196">
        <v>42.59</v>
      </c>
      <c r="AH37" s="196">
        <v>0</v>
      </c>
      <c r="AI37" s="196">
        <v>10.45</v>
      </c>
      <c r="AJ37" s="196">
        <v>0</v>
      </c>
      <c r="AK37" s="196">
        <v>9.01</v>
      </c>
      <c r="AL37" s="196">
        <v>0</v>
      </c>
      <c r="AM37" s="196">
        <v>0</v>
      </c>
      <c r="AN37" s="196">
        <v>0</v>
      </c>
      <c r="AO37" s="196">
        <v>220.5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10.67</v>
      </c>
      <c r="D38" s="196">
        <v>0</v>
      </c>
      <c r="E38" s="196">
        <v>0</v>
      </c>
      <c r="F38" s="196">
        <v>17.649999999999999</v>
      </c>
      <c r="G38" s="196">
        <v>0</v>
      </c>
      <c r="H38" s="196">
        <v>0</v>
      </c>
      <c r="I38" s="196">
        <v>22.27</v>
      </c>
      <c r="J38" s="196">
        <v>0</v>
      </c>
      <c r="K38" s="196">
        <v>44.4</v>
      </c>
      <c r="L38" s="196">
        <v>46.56</v>
      </c>
      <c r="M38" s="196">
        <v>0</v>
      </c>
      <c r="N38" s="196">
        <v>1.03</v>
      </c>
      <c r="O38" s="196">
        <v>1.7</v>
      </c>
      <c r="P38" s="196">
        <v>2.19</v>
      </c>
      <c r="Q38" s="196">
        <v>4.25</v>
      </c>
      <c r="R38" s="196">
        <v>7.97</v>
      </c>
      <c r="S38" s="196">
        <v>4.7699999999999996</v>
      </c>
      <c r="T38" s="196">
        <v>0</v>
      </c>
      <c r="U38" s="196">
        <v>11.18</v>
      </c>
      <c r="V38" s="196">
        <v>4.6100000000000003</v>
      </c>
      <c r="W38" s="196">
        <v>6.66</v>
      </c>
      <c r="X38" s="196">
        <v>0.85</v>
      </c>
      <c r="Y38" s="196">
        <v>0</v>
      </c>
      <c r="Z38" s="196">
        <v>38.79</v>
      </c>
      <c r="AA38" s="196">
        <v>9.82</v>
      </c>
      <c r="AB38" s="196">
        <v>0</v>
      </c>
      <c r="AC38" s="196">
        <v>0</v>
      </c>
      <c r="AD38" s="196">
        <v>9.4499999999999993</v>
      </c>
      <c r="AE38" s="196">
        <v>0</v>
      </c>
      <c r="AF38" s="196">
        <v>0</v>
      </c>
      <c r="AG38" s="196">
        <v>42.59</v>
      </c>
      <c r="AH38" s="196">
        <v>0</v>
      </c>
      <c r="AI38" s="196">
        <v>10.45</v>
      </c>
      <c r="AJ38" s="196">
        <v>0</v>
      </c>
      <c r="AK38" s="196">
        <v>9.01</v>
      </c>
      <c r="AL38" s="196">
        <v>0</v>
      </c>
      <c r="AM38" s="196">
        <v>0</v>
      </c>
      <c r="AN38" s="196">
        <v>0</v>
      </c>
      <c r="AO38" s="196">
        <v>220.5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10.67</v>
      </c>
      <c r="D39" s="196">
        <v>0</v>
      </c>
      <c r="E39" s="196">
        <v>0</v>
      </c>
      <c r="F39" s="196">
        <v>17.649999999999999</v>
      </c>
      <c r="G39" s="196">
        <v>0</v>
      </c>
      <c r="H39" s="196">
        <v>0</v>
      </c>
      <c r="I39" s="196">
        <v>22.27</v>
      </c>
      <c r="J39" s="196">
        <v>0</v>
      </c>
      <c r="K39" s="196">
        <v>44.4</v>
      </c>
      <c r="L39" s="196">
        <v>46.56</v>
      </c>
      <c r="M39" s="196">
        <v>0</v>
      </c>
      <c r="N39" s="196">
        <v>1.03</v>
      </c>
      <c r="O39" s="196">
        <v>1.7</v>
      </c>
      <c r="P39" s="196">
        <v>2.19</v>
      </c>
      <c r="Q39" s="196">
        <v>4.25</v>
      </c>
      <c r="R39" s="196">
        <v>7.97</v>
      </c>
      <c r="S39" s="196">
        <v>4.7699999999999996</v>
      </c>
      <c r="T39" s="196">
        <v>0</v>
      </c>
      <c r="U39" s="196">
        <v>11.18</v>
      </c>
      <c r="V39" s="196">
        <v>4.6100000000000003</v>
      </c>
      <c r="W39" s="196">
        <v>6.66</v>
      </c>
      <c r="X39" s="196">
        <v>0.85</v>
      </c>
      <c r="Y39" s="196">
        <v>0</v>
      </c>
      <c r="Z39" s="196">
        <v>38.79</v>
      </c>
      <c r="AA39" s="196">
        <v>9.82</v>
      </c>
      <c r="AB39" s="196">
        <v>0</v>
      </c>
      <c r="AC39" s="196">
        <v>0</v>
      </c>
      <c r="AD39" s="196">
        <v>9.4499999999999993</v>
      </c>
      <c r="AE39" s="196">
        <v>0</v>
      </c>
      <c r="AF39" s="196">
        <v>0</v>
      </c>
      <c r="AG39" s="196">
        <v>42.59</v>
      </c>
      <c r="AH39" s="196">
        <v>0</v>
      </c>
      <c r="AI39" s="196">
        <v>10.45</v>
      </c>
      <c r="AJ39" s="196">
        <v>0</v>
      </c>
      <c r="AK39" s="196">
        <v>9.01</v>
      </c>
      <c r="AL39" s="196">
        <v>0</v>
      </c>
      <c r="AM39" s="196">
        <v>0</v>
      </c>
      <c r="AN39" s="196">
        <v>0</v>
      </c>
      <c r="AO39" s="196">
        <v>220.5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10.67</v>
      </c>
      <c r="D40" s="196">
        <v>0</v>
      </c>
      <c r="E40" s="196">
        <v>0</v>
      </c>
      <c r="F40" s="196">
        <v>17.649999999999999</v>
      </c>
      <c r="G40" s="196">
        <v>0</v>
      </c>
      <c r="H40" s="196">
        <v>0</v>
      </c>
      <c r="I40" s="196">
        <v>22.27</v>
      </c>
      <c r="J40" s="196">
        <v>0</v>
      </c>
      <c r="K40" s="196">
        <v>44.4</v>
      </c>
      <c r="L40" s="196">
        <v>46.56</v>
      </c>
      <c r="M40" s="196">
        <v>0</v>
      </c>
      <c r="N40" s="196">
        <v>1.03</v>
      </c>
      <c r="O40" s="196">
        <v>1.7</v>
      </c>
      <c r="P40" s="196">
        <v>2.19</v>
      </c>
      <c r="Q40" s="196">
        <v>4.25</v>
      </c>
      <c r="R40" s="196">
        <v>7.97</v>
      </c>
      <c r="S40" s="196">
        <v>4.7699999999999996</v>
      </c>
      <c r="T40" s="196">
        <v>0</v>
      </c>
      <c r="U40" s="196">
        <v>11.18</v>
      </c>
      <c r="V40" s="196">
        <v>4.6100000000000003</v>
      </c>
      <c r="W40" s="196">
        <v>6.66</v>
      </c>
      <c r="X40" s="196">
        <v>0.85</v>
      </c>
      <c r="Y40" s="196">
        <v>0</v>
      </c>
      <c r="Z40" s="196">
        <v>38.79</v>
      </c>
      <c r="AA40" s="196">
        <v>9.82</v>
      </c>
      <c r="AB40" s="196">
        <v>0</v>
      </c>
      <c r="AC40" s="196">
        <v>0</v>
      </c>
      <c r="AD40" s="196">
        <v>9.4499999999999993</v>
      </c>
      <c r="AE40" s="196">
        <v>0</v>
      </c>
      <c r="AF40" s="196">
        <v>0</v>
      </c>
      <c r="AG40" s="196">
        <v>42.59</v>
      </c>
      <c r="AH40" s="196">
        <v>0</v>
      </c>
      <c r="AI40" s="196">
        <v>10.45</v>
      </c>
      <c r="AJ40" s="196">
        <v>0</v>
      </c>
      <c r="AK40" s="196">
        <v>9.01</v>
      </c>
      <c r="AL40" s="196">
        <v>0</v>
      </c>
      <c r="AM40" s="196">
        <v>0</v>
      </c>
      <c r="AN40" s="196">
        <v>0</v>
      </c>
      <c r="AO40" s="196">
        <v>220.5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10.67</v>
      </c>
      <c r="D41" s="196">
        <v>0</v>
      </c>
      <c r="E41" s="196">
        <v>0</v>
      </c>
      <c r="F41" s="196">
        <v>17.649999999999999</v>
      </c>
      <c r="G41" s="196">
        <v>0</v>
      </c>
      <c r="H41" s="196">
        <v>0</v>
      </c>
      <c r="I41" s="196">
        <v>22.27</v>
      </c>
      <c r="J41" s="196">
        <v>0</v>
      </c>
      <c r="K41" s="196">
        <v>43.43</v>
      </c>
      <c r="L41" s="196">
        <v>46.56</v>
      </c>
      <c r="M41" s="196">
        <v>0</v>
      </c>
      <c r="N41" s="196">
        <v>1.03</v>
      </c>
      <c r="O41" s="196">
        <v>1.7</v>
      </c>
      <c r="P41" s="196">
        <v>2.19</v>
      </c>
      <c r="Q41" s="196">
        <v>4.25</v>
      </c>
      <c r="R41" s="196">
        <v>7.97</v>
      </c>
      <c r="S41" s="196">
        <v>4.7699999999999996</v>
      </c>
      <c r="T41" s="196">
        <v>0</v>
      </c>
      <c r="U41" s="196">
        <v>11.18</v>
      </c>
      <c r="V41" s="196">
        <v>0.25</v>
      </c>
      <c r="W41" s="196">
        <v>0.39</v>
      </c>
      <c r="X41" s="196">
        <v>0.85</v>
      </c>
      <c r="Y41" s="196">
        <v>0</v>
      </c>
      <c r="Z41" s="196">
        <v>39.67</v>
      </c>
      <c r="AA41" s="196">
        <v>10.09</v>
      </c>
      <c r="AB41" s="196">
        <v>0</v>
      </c>
      <c r="AC41" s="196">
        <v>0</v>
      </c>
      <c r="AD41" s="196">
        <v>9.4499999999999993</v>
      </c>
      <c r="AE41" s="196">
        <v>0</v>
      </c>
      <c r="AF41" s="196">
        <v>0</v>
      </c>
      <c r="AG41" s="196">
        <v>42.59</v>
      </c>
      <c r="AH41" s="196">
        <v>0</v>
      </c>
      <c r="AI41" s="196">
        <v>10.45</v>
      </c>
      <c r="AJ41" s="196">
        <v>0</v>
      </c>
      <c r="AK41" s="196">
        <v>9.01</v>
      </c>
      <c r="AL41" s="196">
        <v>0</v>
      </c>
      <c r="AM41" s="196">
        <v>0</v>
      </c>
      <c r="AN41" s="196">
        <v>0</v>
      </c>
      <c r="AO41" s="196">
        <v>220.5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10.67</v>
      </c>
      <c r="D42" s="196">
        <v>0</v>
      </c>
      <c r="E42" s="196">
        <v>0</v>
      </c>
      <c r="F42" s="196">
        <v>17.649999999999999</v>
      </c>
      <c r="G42" s="196">
        <v>0</v>
      </c>
      <c r="H42" s="196">
        <v>0</v>
      </c>
      <c r="I42" s="196">
        <v>22.27</v>
      </c>
      <c r="J42" s="196">
        <v>0</v>
      </c>
      <c r="K42" s="196">
        <v>43.43</v>
      </c>
      <c r="L42" s="196">
        <v>46.56</v>
      </c>
      <c r="M42" s="196">
        <v>0</v>
      </c>
      <c r="N42" s="196">
        <v>1.03</v>
      </c>
      <c r="O42" s="196">
        <v>1.7</v>
      </c>
      <c r="P42" s="196">
        <v>2.19</v>
      </c>
      <c r="Q42" s="196">
        <v>4.25</v>
      </c>
      <c r="R42" s="196">
        <v>7.97</v>
      </c>
      <c r="S42" s="196">
        <v>4.7699999999999996</v>
      </c>
      <c r="T42" s="196">
        <v>0</v>
      </c>
      <c r="U42" s="196">
        <v>11.18</v>
      </c>
      <c r="V42" s="196">
        <v>0.36</v>
      </c>
      <c r="W42" s="196">
        <v>0.39</v>
      </c>
      <c r="X42" s="196">
        <v>0.85</v>
      </c>
      <c r="Y42" s="196">
        <v>0</v>
      </c>
      <c r="Z42" s="196">
        <v>39.67</v>
      </c>
      <c r="AA42" s="196">
        <v>10.09</v>
      </c>
      <c r="AB42" s="196">
        <v>0</v>
      </c>
      <c r="AC42" s="196">
        <v>0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10.45</v>
      </c>
      <c r="AJ42" s="196">
        <v>0</v>
      </c>
      <c r="AK42" s="196">
        <v>9.01</v>
      </c>
      <c r="AL42" s="196">
        <v>0</v>
      </c>
      <c r="AM42" s="196">
        <v>0</v>
      </c>
      <c r="AN42" s="196">
        <v>0</v>
      </c>
      <c r="AO42" s="196">
        <v>220.5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10.67</v>
      </c>
      <c r="D43" s="196">
        <v>0</v>
      </c>
      <c r="E43" s="196">
        <v>0</v>
      </c>
      <c r="F43" s="196">
        <v>17.649999999999999</v>
      </c>
      <c r="G43" s="196">
        <v>0</v>
      </c>
      <c r="H43" s="196">
        <v>0</v>
      </c>
      <c r="I43" s="196">
        <v>22.27</v>
      </c>
      <c r="J43" s="196">
        <v>0</v>
      </c>
      <c r="K43" s="196">
        <v>43.43</v>
      </c>
      <c r="L43" s="196">
        <v>46.56</v>
      </c>
      <c r="M43" s="196">
        <v>0</v>
      </c>
      <c r="N43" s="196">
        <v>1.03</v>
      </c>
      <c r="O43" s="196">
        <v>1.7</v>
      </c>
      <c r="P43" s="196">
        <v>2.19</v>
      </c>
      <c r="Q43" s="196">
        <v>4.25</v>
      </c>
      <c r="R43" s="196">
        <v>7.97</v>
      </c>
      <c r="S43" s="196">
        <v>4.7699999999999996</v>
      </c>
      <c r="T43" s="196">
        <v>0</v>
      </c>
      <c r="U43" s="196">
        <v>11.18</v>
      </c>
      <c r="V43" s="196">
        <v>4.93</v>
      </c>
      <c r="W43" s="196">
        <v>6.66</v>
      </c>
      <c r="X43" s="196">
        <v>0.85</v>
      </c>
      <c r="Y43" s="196">
        <v>0</v>
      </c>
      <c r="Z43" s="196">
        <v>22.37</v>
      </c>
      <c r="AA43" s="196">
        <v>9.82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42.59</v>
      </c>
      <c r="AH43" s="196">
        <v>0</v>
      </c>
      <c r="AI43" s="196">
        <v>10.45</v>
      </c>
      <c r="AJ43" s="196">
        <v>0</v>
      </c>
      <c r="AK43" s="196">
        <v>9.01</v>
      </c>
      <c r="AL43" s="196">
        <v>0</v>
      </c>
      <c r="AM43" s="196">
        <v>0</v>
      </c>
      <c r="AN43" s="196">
        <v>0</v>
      </c>
      <c r="AO43" s="196">
        <v>220.5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10.67</v>
      </c>
      <c r="D44" s="196">
        <v>0</v>
      </c>
      <c r="E44" s="196">
        <v>0</v>
      </c>
      <c r="F44" s="196">
        <v>17.649999999999999</v>
      </c>
      <c r="G44" s="196">
        <v>0</v>
      </c>
      <c r="H44" s="196">
        <v>0</v>
      </c>
      <c r="I44" s="196">
        <v>22.27</v>
      </c>
      <c r="J44" s="196">
        <v>0</v>
      </c>
      <c r="K44" s="196">
        <v>43.43</v>
      </c>
      <c r="L44" s="196">
        <v>46.56</v>
      </c>
      <c r="M44" s="196">
        <v>0</v>
      </c>
      <c r="N44" s="196">
        <v>1.03</v>
      </c>
      <c r="O44" s="196">
        <v>1.7</v>
      </c>
      <c r="P44" s="196">
        <v>2.19</v>
      </c>
      <c r="Q44" s="196">
        <v>4.25</v>
      </c>
      <c r="R44" s="196">
        <v>7.97</v>
      </c>
      <c r="S44" s="196">
        <v>4.7699999999999996</v>
      </c>
      <c r="T44" s="196">
        <v>0</v>
      </c>
      <c r="U44" s="196">
        <v>11.18</v>
      </c>
      <c r="V44" s="196">
        <v>5.07</v>
      </c>
      <c r="W44" s="196">
        <v>6.66</v>
      </c>
      <c r="X44" s="196">
        <v>0.85</v>
      </c>
      <c r="Y44" s="196">
        <v>0</v>
      </c>
      <c r="Z44" s="196">
        <v>12.71</v>
      </c>
      <c r="AA44" s="196">
        <v>9.82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42.59</v>
      </c>
      <c r="AH44" s="196">
        <v>0</v>
      </c>
      <c r="AI44" s="196">
        <v>10.45</v>
      </c>
      <c r="AJ44" s="196">
        <v>0</v>
      </c>
      <c r="AK44" s="196">
        <v>9.01</v>
      </c>
      <c r="AL44" s="196">
        <v>0</v>
      </c>
      <c r="AM44" s="196">
        <v>0</v>
      </c>
      <c r="AN44" s="196">
        <v>0</v>
      </c>
      <c r="AO44" s="196">
        <v>220.5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10.67</v>
      </c>
      <c r="D45" s="196">
        <v>0</v>
      </c>
      <c r="E45" s="196">
        <v>0</v>
      </c>
      <c r="F45" s="196">
        <v>17.649999999999999</v>
      </c>
      <c r="G45" s="196">
        <v>0</v>
      </c>
      <c r="H45" s="196">
        <v>0</v>
      </c>
      <c r="I45" s="196">
        <v>22.27</v>
      </c>
      <c r="J45" s="196">
        <v>0</v>
      </c>
      <c r="K45" s="196">
        <v>43.43</v>
      </c>
      <c r="L45" s="196">
        <v>46.56</v>
      </c>
      <c r="M45" s="196">
        <v>0</v>
      </c>
      <c r="N45" s="196">
        <v>1.03</v>
      </c>
      <c r="O45" s="196">
        <v>1.7</v>
      </c>
      <c r="P45" s="196">
        <v>2.19</v>
      </c>
      <c r="Q45" s="196">
        <v>4.25</v>
      </c>
      <c r="R45" s="196">
        <v>7.97</v>
      </c>
      <c r="S45" s="196">
        <v>4.7699999999999996</v>
      </c>
      <c r="T45" s="196">
        <v>0</v>
      </c>
      <c r="U45" s="196">
        <v>11.18</v>
      </c>
      <c r="V45" s="196">
        <v>5.17</v>
      </c>
      <c r="W45" s="196">
        <v>6.66</v>
      </c>
      <c r="X45" s="196">
        <v>0.85</v>
      </c>
      <c r="Y45" s="196">
        <v>0</v>
      </c>
      <c r="Z45" s="196">
        <v>37.83</v>
      </c>
      <c r="AA45" s="196">
        <v>9.82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42.59</v>
      </c>
      <c r="AH45" s="196">
        <v>0</v>
      </c>
      <c r="AI45" s="196">
        <v>10.45</v>
      </c>
      <c r="AJ45" s="196">
        <v>0</v>
      </c>
      <c r="AK45" s="196">
        <v>9.01</v>
      </c>
      <c r="AL45" s="196">
        <v>0</v>
      </c>
      <c r="AM45" s="196">
        <v>0</v>
      </c>
      <c r="AN45" s="196">
        <v>0</v>
      </c>
      <c r="AO45" s="196">
        <v>220.5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10.67</v>
      </c>
      <c r="D46" s="196">
        <v>0</v>
      </c>
      <c r="E46" s="196">
        <v>0</v>
      </c>
      <c r="F46" s="196">
        <v>17.649999999999999</v>
      </c>
      <c r="G46" s="196">
        <v>0</v>
      </c>
      <c r="H46" s="196">
        <v>0</v>
      </c>
      <c r="I46" s="196">
        <v>22.27</v>
      </c>
      <c r="J46" s="196">
        <v>0</v>
      </c>
      <c r="K46" s="196">
        <v>43.43</v>
      </c>
      <c r="L46" s="196">
        <v>46.56</v>
      </c>
      <c r="M46" s="196">
        <v>0</v>
      </c>
      <c r="N46" s="196">
        <v>1.03</v>
      </c>
      <c r="O46" s="196">
        <v>1.7</v>
      </c>
      <c r="P46" s="196">
        <v>2.19</v>
      </c>
      <c r="Q46" s="196">
        <v>4.25</v>
      </c>
      <c r="R46" s="196">
        <v>7.87</v>
      </c>
      <c r="S46" s="196">
        <v>4.7699999999999996</v>
      </c>
      <c r="T46" s="196">
        <v>0</v>
      </c>
      <c r="U46" s="196">
        <v>11.18</v>
      </c>
      <c r="V46" s="196">
        <v>5.27</v>
      </c>
      <c r="W46" s="196">
        <v>6.66</v>
      </c>
      <c r="X46" s="196">
        <v>0.85</v>
      </c>
      <c r="Y46" s="196">
        <v>0</v>
      </c>
      <c r="Z46" s="196">
        <v>37.83</v>
      </c>
      <c r="AA46" s="196">
        <v>9.82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42.59</v>
      </c>
      <c r="AH46" s="196">
        <v>0</v>
      </c>
      <c r="AI46" s="196">
        <v>10.45</v>
      </c>
      <c r="AJ46" s="196">
        <v>0</v>
      </c>
      <c r="AK46" s="196">
        <v>9.01</v>
      </c>
      <c r="AL46" s="196">
        <v>0</v>
      </c>
      <c r="AM46" s="196">
        <v>0</v>
      </c>
      <c r="AN46" s="196">
        <v>0</v>
      </c>
      <c r="AO46" s="196">
        <v>220.5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10.54</v>
      </c>
      <c r="D47" s="196">
        <v>0</v>
      </c>
      <c r="E47" s="196">
        <v>0</v>
      </c>
      <c r="F47" s="196">
        <v>17.649999999999999</v>
      </c>
      <c r="G47" s="196">
        <v>0</v>
      </c>
      <c r="H47" s="196">
        <v>0</v>
      </c>
      <c r="I47" s="196">
        <v>22.27</v>
      </c>
      <c r="J47" s="196">
        <v>0</v>
      </c>
      <c r="K47" s="196">
        <v>43.43</v>
      </c>
      <c r="L47" s="196">
        <v>46.56</v>
      </c>
      <c r="M47" s="196">
        <v>0</v>
      </c>
      <c r="N47" s="196">
        <v>1.03</v>
      </c>
      <c r="O47" s="196">
        <v>1.7</v>
      </c>
      <c r="P47" s="196">
        <v>2.19</v>
      </c>
      <c r="Q47" s="196">
        <v>4.25</v>
      </c>
      <c r="R47" s="196">
        <v>7.97</v>
      </c>
      <c r="S47" s="196">
        <v>4.7699999999999996</v>
      </c>
      <c r="T47" s="196">
        <v>0</v>
      </c>
      <c r="U47" s="196">
        <v>11.18</v>
      </c>
      <c r="V47" s="196">
        <v>5.27</v>
      </c>
      <c r="W47" s="196">
        <v>0.39</v>
      </c>
      <c r="X47" s="196">
        <v>0.85</v>
      </c>
      <c r="Y47" s="196">
        <v>0</v>
      </c>
      <c r="Z47" s="196">
        <v>2.39</v>
      </c>
      <c r="AA47" s="196">
        <v>9.82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42.59</v>
      </c>
      <c r="AH47" s="196">
        <v>0</v>
      </c>
      <c r="AI47" s="196">
        <v>10.45</v>
      </c>
      <c r="AJ47" s="196">
        <v>0</v>
      </c>
      <c r="AK47" s="196">
        <v>9.01</v>
      </c>
      <c r="AL47" s="196">
        <v>0</v>
      </c>
      <c r="AM47" s="196">
        <v>0</v>
      </c>
      <c r="AN47" s="196">
        <v>0</v>
      </c>
      <c r="AO47" s="196">
        <v>220.5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10.54</v>
      </c>
      <c r="D48" s="196">
        <v>0</v>
      </c>
      <c r="E48" s="196">
        <v>0</v>
      </c>
      <c r="F48" s="196">
        <v>17.649999999999999</v>
      </c>
      <c r="G48" s="196">
        <v>0</v>
      </c>
      <c r="H48" s="196">
        <v>0</v>
      </c>
      <c r="I48" s="196">
        <v>22.27</v>
      </c>
      <c r="J48" s="196">
        <v>0</v>
      </c>
      <c r="K48" s="196">
        <v>34.46</v>
      </c>
      <c r="L48" s="196">
        <v>46.56</v>
      </c>
      <c r="M48" s="196">
        <v>0</v>
      </c>
      <c r="N48" s="196">
        <v>1.03</v>
      </c>
      <c r="O48" s="196">
        <v>1.7</v>
      </c>
      <c r="P48" s="196">
        <v>2.19</v>
      </c>
      <c r="Q48" s="196">
        <v>4.25</v>
      </c>
      <c r="R48" s="196">
        <v>7.97</v>
      </c>
      <c r="S48" s="196">
        <v>4.7699999999999996</v>
      </c>
      <c r="T48" s="196">
        <v>0</v>
      </c>
      <c r="U48" s="196">
        <v>11.18</v>
      </c>
      <c r="V48" s="196">
        <v>5.27</v>
      </c>
      <c r="W48" s="196">
        <v>0.39</v>
      </c>
      <c r="X48" s="196">
        <v>0.85</v>
      </c>
      <c r="Y48" s="196">
        <v>0</v>
      </c>
      <c r="Z48" s="196">
        <v>2.39</v>
      </c>
      <c r="AA48" s="196">
        <v>9.82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42.59</v>
      </c>
      <c r="AH48" s="196">
        <v>0</v>
      </c>
      <c r="AI48" s="196">
        <v>10.45</v>
      </c>
      <c r="AJ48" s="196">
        <v>0</v>
      </c>
      <c r="AK48" s="196">
        <v>9.01</v>
      </c>
      <c r="AL48" s="196">
        <v>0</v>
      </c>
      <c r="AM48" s="196">
        <v>0</v>
      </c>
      <c r="AN48" s="196">
        <v>0</v>
      </c>
      <c r="AO48" s="196">
        <v>220.5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10.54</v>
      </c>
      <c r="D49" s="196">
        <v>0</v>
      </c>
      <c r="E49" s="196">
        <v>0</v>
      </c>
      <c r="F49" s="196">
        <v>17.649999999999999</v>
      </c>
      <c r="G49" s="196">
        <v>0</v>
      </c>
      <c r="H49" s="196">
        <v>0</v>
      </c>
      <c r="I49" s="196">
        <v>22.27</v>
      </c>
      <c r="J49" s="196">
        <v>0</v>
      </c>
      <c r="K49" s="196">
        <v>38.6</v>
      </c>
      <c r="L49" s="196">
        <v>46.56</v>
      </c>
      <c r="M49" s="196">
        <v>0</v>
      </c>
      <c r="N49" s="196">
        <v>1.03</v>
      </c>
      <c r="O49" s="196">
        <v>1.7</v>
      </c>
      <c r="P49" s="196">
        <v>2.19</v>
      </c>
      <c r="Q49" s="196">
        <v>4.25</v>
      </c>
      <c r="R49" s="196">
        <v>7.97</v>
      </c>
      <c r="S49" s="196">
        <v>4.7699999999999996</v>
      </c>
      <c r="T49" s="196">
        <v>0</v>
      </c>
      <c r="U49" s="196">
        <v>11.18</v>
      </c>
      <c r="V49" s="196">
        <v>1.73</v>
      </c>
      <c r="W49" s="196">
        <v>0.39</v>
      </c>
      <c r="X49" s="196">
        <v>0.85</v>
      </c>
      <c r="Y49" s="196">
        <v>0</v>
      </c>
      <c r="Z49" s="196">
        <v>2.39</v>
      </c>
      <c r="AA49" s="196">
        <v>9.82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42.59</v>
      </c>
      <c r="AH49" s="196">
        <v>0</v>
      </c>
      <c r="AI49" s="196">
        <v>10.45</v>
      </c>
      <c r="AJ49" s="196">
        <v>0</v>
      </c>
      <c r="AK49" s="196">
        <v>9.01</v>
      </c>
      <c r="AL49" s="196">
        <v>0</v>
      </c>
      <c r="AM49" s="196">
        <v>0</v>
      </c>
      <c r="AN49" s="196">
        <v>0</v>
      </c>
      <c r="AO49" s="196">
        <v>220.5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10.54</v>
      </c>
      <c r="D50" s="196">
        <v>0</v>
      </c>
      <c r="E50" s="196">
        <v>0</v>
      </c>
      <c r="F50" s="196">
        <v>17.649999999999999</v>
      </c>
      <c r="G50" s="196">
        <v>0</v>
      </c>
      <c r="H50" s="196">
        <v>0</v>
      </c>
      <c r="I50" s="196">
        <v>22.27</v>
      </c>
      <c r="J50" s="196">
        <v>0</v>
      </c>
      <c r="K50" s="196">
        <v>44.74</v>
      </c>
      <c r="L50" s="196">
        <v>46.56</v>
      </c>
      <c r="M50" s="196">
        <v>0</v>
      </c>
      <c r="N50" s="196">
        <v>1.03</v>
      </c>
      <c r="O50" s="196">
        <v>1.7</v>
      </c>
      <c r="P50" s="196">
        <v>2.19</v>
      </c>
      <c r="Q50" s="196">
        <v>4.25</v>
      </c>
      <c r="R50" s="196">
        <v>7.97</v>
      </c>
      <c r="S50" s="196">
        <v>4.7699999999999996</v>
      </c>
      <c r="T50" s="196">
        <v>0</v>
      </c>
      <c r="U50" s="196">
        <v>11.18</v>
      </c>
      <c r="V50" s="196">
        <v>1.41</v>
      </c>
      <c r="W50" s="196">
        <v>0.39</v>
      </c>
      <c r="X50" s="196">
        <v>0.84</v>
      </c>
      <c r="Y50" s="196">
        <v>0</v>
      </c>
      <c r="Z50" s="196">
        <v>2.39</v>
      </c>
      <c r="AA50" s="196">
        <v>9.82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42.59</v>
      </c>
      <c r="AH50" s="196">
        <v>0</v>
      </c>
      <c r="AI50" s="196">
        <v>10.45</v>
      </c>
      <c r="AJ50" s="196">
        <v>0</v>
      </c>
      <c r="AK50" s="196">
        <v>9.01</v>
      </c>
      <c r="AL50" s="196">
        <v>0</v>
      </c>
      <c r="AM50" s="196">
        <v>0</v>
      </c>
      <c r="AN50" s="196">
        <v>0</v>
      </c>
      <c r="AO50" s="196">
        <v>220.5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10.54</v>
      </c>
      <c r="D51" s="196">
        <v>0</v>
      </c>
      <c r="E51" s="196">
        <v>0</v>
      </c>
      <c r="F51" s="196">
        <v>17.649999999999999</v>
      </c>
      <c r="G51" s="196">
        <v>0</v>
      </c>
      <c r="H51" s="196">
        <v>0</v>
      </c>
      <c r="I51" s="196">
        <v>22.27</v>
      </c>
      <c r="J51" s="196">
        <v>0</v>
      </c>
      <c r="K51" s="196">
        <v>38.6</v>
      </c>
      <c r="L51" s="196">
        <v>46.56</v>
      </c>
      <c r="M51" s="196">
        <v>0</v>
      </c>
      <c r="N51" s="196">
        <v>1.03</v>
      </c>
      <c r="O51" s="196">
        <v>1.7</v>
      </c>
      <c r="P51" s="196">
        <v>2.19</v>
      </c>
      <c r="Q51" s="196">
        <v>4.25</v>
      </c>
      <c r="R51" s="196">
        <v>7.97</v>
      </c>
      <c r="S51" s="196">
        <v>4.7699999999999996</v>
      </c>
      <c r="T51" s="196">
        <v>0</v>
      </c>
      <c r="U51" s="196">
        <v>11.18</v>
      </c>
      <c r="V51" s="196">
        <v>1.41</v>
      </c>
      <c r="W51" s="196">
        <v>0.39</v>
      </c>
      <c r="X51" s="196">
        <v>0.84</v>
      </c>
      <c r="Y51" s="196">
        <v>0</v>
      </c>
      <c r="Z51" s="196">
        <v>2.39</v>
      </c>
      <c r="AA51" s="196">
        <v>9.82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42.59</v>
      </c>
      <c r="AH51" s="196">
        <v>0</v>
      </c>
      <c r="AI51" s="196">
        <v>10.45</v>
      </c>
      <c r="AJ51" s="196">
        <v>0</v>
      </c>
      <c r="AK51" s="196">
        <v>9.01</v>
      </c>
      <c r="AL51" s="196">
        <v>0</v>
      </c>
      <c r="AM51" s="196">
        <v>0</v>
      </c>
      <c r="AN51" s="196">
        <v>0</v>
      </c>
      <c r="AO51" s="196">
        <v>216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10.54</v>
      </c>
      <c r="D52" s="196">
        <v>0</v>
      </c>
      <c r="E52" s="196">
        <v>0</v>
      </c>
      <c r="F52" s="196">
        <v>17.649999999999999</v>
      </c>
      <c r="G52" s="196">
        <v>0</v>
      </c>
      <c r="H52" s="196">
        <v>0</v>
      </c>
      <c r="I52" s="196">
        <v>22.27</v>
      </c>
      <c r="J52" s="196">
        <v>0</v>
      </c>
      <c r="K52" s="196">
        <v>38.6</v>
      </c>
      <c r="L52" s="196">
        <v>46.56</v>
      </c>
      <c r="M52" s="196">
        <v>0</v>
      </c>
      <c r="N52" s="196">
        <v>1.03</v>
      </c>
      <c r="O52" s="196">
        <v>1.7</v>
      </c>
      <c r="P52" s="196">
        <v>2.19</v>
      </c>
      <c r="Q52" s="196">
        <v>4.25</v>
      </c>
      <c r="R52" s="196">
        <v>7.97</v>
      </c>
      <c r="S52" s="196">
        <v>4.7699999999999996</v>
      </c>
      <c r="T52" s="196">
        <v>0</v>
      </c>
      <c r="U52" s="196">
        <v>11.18</v>
      </c>
      <c r="V52" s="196">
        <v>1.41</v>
      </c>
      <c r="W52" s="196">
        <v>0.39</v>
      </c>
      <c r="X52" s="196">
        <v>0.84</v>
      </c>
      <c r="Y52" s="196">
        <v>0</v>
      </c>
      <c r="Z52" s="196">
        <v>2.39</v>
      </c>
      <c r="AA52" s="196">
        <v>9.82</v>
      </c>
      <c r="AB52" s="196">
        <v>0</v>
      </c>
      <c r="AC52" s="196">
        <v>0</v>
      </c>
      <c r="AD52" s="196">
        <v>13.64</v>
      </c>
      <c r="AE52" s="196">
        <v>0</v>
      </c>
      <c r="AF52" s="196">
        <v>0</v>
      </c>
      <c r="AG52" s="196">
        <v>42.59</v>
      </c>
      <c r="AH52" s="196">
        <v>0</v>
      </c>
      <c r="AI52" s="196">
        <v>10.45</v>
      </c>
      <c r="AJ52" s="196">
        <v>0</v>
      </c>
      <c r="AK52" s="196">
        <v>9.01</v>
      </c>
      <c r="AL52" s="196">
        <v>0</v>
      </c>
      <c r="AM52" s="196">
        <v>0</v>
      </c>
      <c r="AN52" s="196">
        <v>0</v>
      </c>
      <c r="AO52" s="196">
        <v>216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10.54</v>
      </c>
      <c r="D53" s="196">
        <v>0</v>
      </c>
      <c r="E53" s="196">
        <v>0</v>
      </c>
      <c r="F53" s="196">
        <v>17.649999999999999</v>
      </c>
      <c r="G53" s="196">
        <v>0</v>
      </c>
      <c r="H53" s="196">
        <v>0</v>
      </c>
      <c r="I53" s="196">
        <v>22.27</v>
      </c>
      <c r="J53" s="196">
        <v>0</v>
      </c>
      <c r="K53" s="196">
        <v>44.74</v>
      </c>
      <c r="L53" s="196">
        <v>46.56</v>
      </c>
      <c r="M53" s="196">
        <v>0</v>
      </c>
      <c r="N53" s="196">
        <v>1.03</v>
      </c>
      <c r="O53" s="196">
        <v>1.7</v>
      </c>
      <c r="P53" s="196">
        <v>2.19</v>
      </c>
      <c r="Q53" s="196">
        <v>4.25</v>
      </c>
      <c r="R53" s="196">
        <v>7.97</v>
      </c>
      <c r="S53" s="196">
        <v>4.7699999999999996</v>
      </c>
      <c r="T53" s="196">
        <v>0</v>
      </c>
      <c r="U53" s="196">
        <v>11.18</v>
      </c>
      <c r="V53" s="196">
        <v>1.41</v>
      </c>
      <c r="W53" s="196">
        <v>0.39</v>
      </c>
      <c r="X53" s="196">
        <v>0.84</v>
      </c>
      <c r="Y53" s="196">
        <v>0</v>
      </c>
      <c r="Z53" s="196">
        <v>3.95</v>
      </c>
      <c r="AA53" s="196">
        <v>10.09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42.59</v>
      </c>
      <c r="AH53" s="196">
        <v>0</v>
      </c>
      <c r="AI53" s="196">
        <v>10.45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216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10.54</v>
      </c>
      <c r="D54" s="196">
        <v>0</v>
      </c>
      <c r="E54" s="196">
        <v>0</v>
      </c>
      <c r="F54" s="196">
        <v>17.649999999999999</v>
      </c>
      <c r="G54" s="196">
        <v>0</v>
      </c>
      <c r="H54" s="196">
        <v>0</v>
      </c>
      <c r="I54" s="196">
        <v>22.27</v>
      </c>
      <c r="J54" s="196">
        <v>0</v>
      </c>
      <c r="K54" s="196">
        <v>44.4</v>
      </c>
      <c r="L54" s="196">
        <v>46.56</v>
      </c>
      <c r="M54" s="196">
        <v>0</v>
      </c>
      <c r="N54" s="196">
        <v>1.03</v>
      </c>
      <c r="O54" s="196">
        <v>1.7</v>
      </c>
      <c r="P54" s="196">
        <v>2.19</v>
      </c>
      <c r="Q54" s="196">
        <v>4.25</v>
      </c>
      <c r="R54" s="196">
        <v>7.97</v>
      </c>
      <c r="S54" s="196">
        <v>4.7699999999999996</v>
      </c>
      <c r="T54" s="196">
        <v>0</v>
      </c>
      <c r="U54" s="196">
        <v>11.18</v>
      </c>
      <c r="V54" s="196">
        <v>1.41</v>
      </c>
      <c r="W54" s="196">
        <v>0.39</v>
      </c>
      <c r="X54" s="196">
        <v>0.84</v>
      </c>
      <c r="Y54" s="196">
        <v>0</v>
      </c>
      <c r="Z54" s="196">
        <v>3.95</v>
      </c>
      <c r="AA54" s="196">
        <v>10.09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42.59</v>
      </c>
      <c r="AH54" s="196">
        <v>0</v>
      </c>
      <c r="AI54" s="196">
        <v>10.45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216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10.54</v>
      </c>
      <c r="D55" s="196">
        <v>0</v>
      </c>
      <c r="E55" s="196">
        <v>0</v>
      </c>
      <c r="F55" s="196">
        <v>17.52</v>
      </c>
      <c r="G55" s="196">
        <v>0</v>
      </c>
      <c r="H55" s="196">
        <v>0</v>
      </c>
      <c r="I55" s="196">
        <v>22.27</v>
      </c>
      <c r="J55" s="196">
        <v>0</v>
      </c>
      <c r="K55" s="196">
        <v>44.74</v>
      </c>
      <c r="L55" s="196">
        <v>46.56</v>
      </c>
      <c r="M55" s="196">
        <v>0</v>
      </c>
      <c r="N55" s="196">
        <v>1.03</v>
      </c>
      <c r="O55" s="196">
        <v>1.7</v>
      </c>
      <c r="P55" s="196">
        <v>2.19</v>
      </c>
      <c r="Q55" s="196">
        <v>4.25</v>
      </c>
      <c r="R55" s="196">
        <v>7.97</v>
      </c>
      <c r="S55" s="196">
        <v>4.7699999999999996</v>
      </c>
      <c r="T55" s="196">
        <v>0</v>
      </c>
      <c r="U55" s="196">
        <v>11.18</v>
      </c>
      <c r="V55" s="196">
        <v>1.41</v>
      </c>
      <c r="W55" s="196">
        <v>6.6</v>
      </c>
      <c r="X55" s="196">
        <v>0.84</v>
      </c>
      <c r="Y55" s="196">
        <v>0</v>
      </c>
      <c r="Z55" s="196">
        <v>2.39</v>
      </c>
      <c r="AA55" s="196">
        <v>0.66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42.59</v>
      </c>
      <c r="AH55" s="196">
        <v>0</v>
      </c>
      <c r="AI55" s="196">
        <v>10.45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216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10.54</v>
      </c>
      <c r="D56" s="196">
        <v>0</v>
      </c>
      <c r="E56" s="196">
        <v>0</v>
      </c>
      <c r="F56" s="196">
        <v>17.52</v>
      </c>
      <c r="G56" s="196">
        <v>0</v>
      </c>
      <c r="H56" s="196">
        <v>0</v>
      </c>
      <c r="I56" s="196">
        <v>22.27</v>
      </c>
      <c r="J56" s="196">
        <v>0</v>
      </c>
      <c r="K56" s="196">
        <v>41.5</v>
      </c>
      <c r="L56" s="196">
        <v>46.56</v>
      </c>
      <c r="M56" s="196">
        <v>0</v>
      </c>
      <c r="N56" s="196">
        <v>1.03</v>
      </c>
      <c r="O56" s="196">
        <v>1.7</v>
      </c>
      <c r="P56" s="196">
        <v>2.19</v>
      </c>
      <c r="Q56" s="196">
        <v>4.25</v>
      </c>
      <c r="R56" s="196">
        <v>7.97</v>
      </c>
      <c r="S56" s="196">
        <v>4.7699999999999996</v>
      </c>
      <c r="T56" s="196">
        <v>0</v>
      </c>
      <c r="U56" s="196">
        <v>11.18</v>
      </c>
      <c r="V56" s="196">
        <v>5.27</v>
      </c>
      <c r="W56" s="196">
        <v>6.66</v>
      </c>
      <c r="X56" s="196">
        <v>0.84</v>
      </c>
      <c r="Y56" s="196">
        <v>0</v>
      </c>
      <c r="Z56" s="196">
        <v>2.39</v>
      </c>
      <c r="AA56" s="196">
        <v>0.66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42.59</v>
      </c>
      <c r="AH56" s="196">
        <v>0</v>
      </c>
      <c r="AI56" s="196">
        <v>10.45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216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10.54</v>
      </c>
      <c r="D57" s="196">
        <v>0</v>
      </c>
      <c r="E57" s="196">
        <v>0</v>
      </c>
      <c r="F57" s="196">
        <v>17.52</v>
      </c>
      <c r="G57" s="196">
        <v>0</v>
      </c>
      <c r="H57" s="196">
        <v>0</v>
      </c>
      <c r="I57" s="196">
        <v>22.27</v>
      </c>
      <c r="J57" s="196">
        <v>0</v>
      </c>
      <c r="K57" s="196">
        <v>48.26</v>
      </c>
      <c r="L57" s="196">
        <v>46.56</v>
      </c>
      <c r="M57" s="196">
        <v>0</v>
      </c>
      <c r="N57" s="196">
        <v>1.03</v>
      </c>
      <c r="O57" s="196">
        <v>1.7</v>
      </c>
      <c r="P57" s="196">
        <v>2.19</v>
      </c>
      <c r="Q57" s="196">
        <v>4.25</v>
      </c>
      <c r="R57" s="196">
        <v>7.97</v>
      </c>
      <c r="S57" s="196">
        <v>4.7699999999999996</v>
      </c>
      <c r="T57" s="196">
        <v>0</v>
      </c>
      <c r="U57" s="196">
        <v>11.18</v>
      </c>
      <c r="V57" s="196">
        <v>5.27</v>
      </c>
      <c r="W57" s="196">
        <v>6.66</v>
      </c>
      <c r="X57" s="196">
        <v>0.84</v>
      </c>
      <c r="Y57" s="196">
        <v>0</v>
      </c>
      <c r="Z57" s="196">
        <v>2.39</v>
      </c>
      <c r="AA57" s="196">
        <v>0.66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42.59</v>
      </c>
      <c r="AH57" s="196">
        <v>0</v>
      </c>
      <c r="AI57" s="196">
        <v>10.45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216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10.54</v>
      </c>
      <c r="D58" s="196">
        <v>0</v>
      </c>
      <c r="E58" s="196">
        <v>0</v>
      </c>
      <c r="F58" s="196">
        <v>17.52</v>
      </c>
      <c r="G58" s="196">
        <v>0</v>
      </c>
      <c r="H58" s="196">
        <v>0</v>
      </c>
      <c r="I58" s="196">
        <v>22.27</v>
      </c>
      <c r="J58" s="196">
        <v>0</v>
      </c>
      <c r="K58" s="196">
        <v>48.26</v>
      </c>
      <c r="L58" s="196">
        <v>46.56</v>
      </c>
      <c r="M58" s="196">
        <v>0</v>
      </c>
      <c r="N58" s="196">
        <v>1.03</v>
      </c>
      <c r="O58" s="196">
        <v>1.7</v>
      </c>
      <c r="P58" s="196">
        <v>2.19</v>
      </c>
      <c r="Q58" s="196">
        <v>4.25</v>
      </c>
      <c r="R58" s="196">
        <v>7.97</v>
      </c>
      <c r="S58" s="196">
        <v>4.7699999999999996</v>
      </c>
      <c r="T58" s="196">
        <v>0</v>
      </c>
      <c r="U58" s="196">
        <v>11.18</v>
      </c>
      <c r="V58" s="196">
        <v>5.27</v>
      </c>
      <c r="W58" s="196">
        <v>6.66</v>
      </c>
      <c r="X58" s="196">
        <v>0.84</v>
      </c>
      <c r="Y58" s="196">
        <v>0</v>
      </c>
      <c r="Z58" s="196">
        <v>2.39</v>
      </c>
      <c r="AA58" s="196">
        <v>0.66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42.59</v>
      </c>
      <c r="AH58" s="196">
        <v>0</v>
      </c>
      <c r="AI58" s="196">
        <v>10.45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216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10.4</v>
      </c>
      <c r="D59" s="196">
        <v>0</v>
      </c>
      <c r="E59" s="196">
        <v>0</v>
      </c>
      <c r="F59" s="196">
        <v>17.52</v>
      </c>
      <c r="G59" s="196">
        <v>0</v>
      </c>
      <c r="H59" s="196">
        <v>0</v>
      </c>
      <c r="I59" s="196">
        <v>22.27</v>
      </c>
      <c r="J59" s="196">
        <v>0</v>
      </c>
      <c r="K59" s="196">
        <v>48.26</v>
      </c>
      <c r="L59" s="196">
        <v>46.56</v>
      </c>
      <c r="M59" s="196">
        <v>0</v>
      </c>
      <c r="N59" s="196">
        <v>1.03</v>
      </c>
      <c r="O59" s="196">
        <v>1.7</v>
      </c>
      <c r="P59" s="196">
        <v>2.19</v>
      </c>
      <c r="Q59" s="196">
        <v>4.25</v>
      </c>
      <c r="R59" s="196">
        <v>7.97</v>
      </c>
      <c r="S59" s="196">
        <v>4.7699999999999996</v>
      </c>
      <c r="T59" s="196">
        <v>0</v>
      </c>
      <c r="U59" s="196">
        <v>11.18</v>
      </c>
      <c r="V59" s="196">
        <v>5.27</v>
      </c>
      <c r="W59" s="196">
        <v>6.66</v>
      </c>
      <c r="X59" s="196">
        <v>0.84</v>
      </c>
      <c r="Y59" s="196">
        <v>0</v>
      </c>
      <c r="Z59" s="196">
        <v>2.39</v>
      </c>
      <c r="AA59" s="196">
        <v>0.66</v>
      </c>
      <c r="AB59" s="196">
        <v>0</v>
      </c>
      <c r="AC59" s="196">
        <v>0</v>
      </c>
      <c r="AD59" s="196">
        <v>8.02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10.45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216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10.4</v>
      </c>
      <c r="D60" s="196">
        <v>0</v>
      </c>
      <c r="E60" s="196">
        <v>0</v>
      </c>
      <c r="F60" s="196">
        <v>17.52</v>
      </c>
      <c r="G60" s="196">
        <v>0</v>
      </c>
      <c r="H60" s="196">
        <v>0</v>
      </c>
      <c r="I60" s="196">
        <v>22.27</v>
      </c>
      <c r="J60" s="196">
        <v>0</v>
      </c>
      <c r="K60" s="196">
        <v>48.26</v>
      </c>
      <c r="L60" s="196">
        <v>46.56</v>
      </c>
      <c r="M60" s="196">
        <v>0</v>
      </c>
      <c r="N60" s="196">
        <v>1.03</v>
      </c>
      <c r="O60" s="196">
        <v>1.7</v>
      </c>
      <c r="P60" s="196">
        <v>2.19</v>
      </c>
      <c r="Q60" s="196">
        <v>4.25</v>
      </c>
      <c r="R60" s="196">
        <v>7.97</v>
      </c>
      <c r="S60" s="196">
        <v>4.7699999999999996</v>
      </c>
      <c r="T60" s="196">
        <v>0</v>
      </c>
      <c r="U60" s="196">
        <v>11.18</v>
      </c>
      <c r="V60" s="196">
        <v>5.27</v>
      </c>
      <c r="W60" s="196">
        <v>6.66</v>
      </c>
      <c r="X60" s="196">
        <v>0.84</v>
      </c>
      <c r="Y60" s="196">
        <v>0</v>
      </c>
      <c r="Z60" s="196">
        <v>2.39</v>
      </c>
      <c r="AA60" s="196">
        <v>0.66</v>
      </c>
      <c r="AB60" s="196">
        <v>0</v>
      </c>
      <c r="AC60" s="196">
        <v>0</v>
      </c>
      <c r="AD60" s="196">
        <v>7.54</v>
      </c>
      <c r="AE60" s="196">
        <v>0</v>
      </c>
      <c r="AF60" s="196">
        <v>0</v>
      </c>
      <c r="AG60" s="196">
        <v>42.59</v>
      </c>
      <c r="AH60" s="196">
        <v>0</v>
      </c>
      <c r="AI60" s="196">
        <v>10.45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216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10.4</v>
      </c>
      <c r="D61" s="196">
        <v>0</v>
      </c>
      <c r="E61" s="196">
        <v>0</v>
      </c>
      <c r="F61" s="196">
        <v>17.52</v>
      </c>
      <c r="G61" s="196">
        <v>0</v>
      </c>
      <c r="H61" s="196">
        <v>0</v>
      </c>
      <c r="I61" s="196">
        <v>22.27</v>
      </c>
      <c r="J61" s="196">
        <v>0</v>
      </c>
      <c r="K61" s="196">
        <v>48.26</v>
      </c>
      <c r="L61" s="196">
        <v>46.56</v>
      </c>
      <c r="M61" s="196">
        <v>0</v>
      </c>
      <c r="N61" s="196">
        <v>1.03</v>
      </c>
      <c r="O61" s="196">
        <v>1.7</v>
      </c>
      <c r="P61" s="196">
        <v>2.19</v>
      </c>
      <c r="Q61" s="196">
        <v>4.25</v>
      </c>
      <c r="R61" s="196">
        <v>7.97</v>
      </c>
      <c r="S61" s="196">
        <v>4.7699999999999996</v>
      </c>
      <c r="T61" s="196">
        <v>0</v>
      </c>
      <c r="U61" s="196">
        <v>11.18</v>
      </c>
      <c r="V61" s="196">
        <v>5.27</v>
      </c>
      <c r="W61" s="196">
        <v>0.39</v>
      </c>
      <c r="X61" s="196">
        <v>0.84</v>
      </c>
      <c r="Y61" s="196">
        <v>0</v>
      </c>
      <c r="Z61" s="196">
        <v>2.39</v>
      </c>
      <c r="AA61" s="196">
        <v>0.66</v>
      </c>
      <c r="AB61" s="196">
        <v>0</v>
      </c>
      <c r="AC61" s="196">
        <v>0</v>
      </c>
      <c r="AD61" s="196">
        <v>7.54</v>
      </c>
      <c r="AE61" s="196">
        <v>0</v>
      </c>
      <c r="AF61" s="196">
        <v>0</v>
      </c>
      <c r="AG61" s="196">
        <v>42.59</v>
      </c>
      <c r="AH61" s="196">
        <v>0</v>
      </c>
      <c r="AI61" s="196">
        <v>10.45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216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10.4</v>
      </c>
      <c r="D62" s="196">
        <v>0</v>
      </c>
      <c r="E62" s="196">
        <v>0</v>
      </c>
      <c r="F62" s="196">
        <v>17.52</v>
      </c>
      <c r="G62" s="196">
        <v>0</v>
      </c>
      <c r="H62" s="196">
        <v>0</v>
      </c>
      <c r="I62" s="196">
        <v>22.27</v>
      </c>
      <c r="J62" s="196">
        <v>0</v>
      </c>
      <c r="K62" s="196">
        <v>48.26</v>
      </c>
      <c r="L62" s="196">
        <v>46.56</v>
      </c>
      <c r="M62" s="196">
        <v>0</v>
      </c>
      <c r="N62" s="196">
        <v>1.03</v>
      </c>
      <c r="O62" s="196">
        <v>1.7</v>
      </c>
      <c r="P62" s="196">
        <v>2.19</v>
      </c>
      <c r="Q62" s="196">
        <v>4.25</v>
      </c>
      <c r="R62" s="196">
        <v>7.97</v>
      </c>
      <c r="S62" s="196">
        <v>4.7699999999999996</v>
      </c>
      <c r="T62" s="196">
        <v>0</v>
      </c>
      <c r="U62" s="196">
        <v>11.18</v>
      </c>
      <c r="V62" s="196">
        <v>5.27</v>
      </c>
      <c r="W62" s="196">
        <v>0.39</v>
      </c>
      <c r="X62" s="196">
        <v>0.84</v>
      </c>
      <c r="Y62" s="196">
        <v>0</v>
      </c>
      <c r="Z62" s="196">
        <v>2.39</v>
      </c>
      <c r="AA62" s="196">
        <v>0.66</v>
      </c>
      <c r="AB62" s="196">
        <v>0</v>
      </c>
      <c r="AC62" s="196">
        <v>0</v>
      </c>
      <c r="AD62" s="196">
        <v>7.54</v>
      </c>
      <c r="AE62" s="196">
        <v>0</v>
      </c>
      <c r="AF62" s="196">
        <v>0</v>
      </c>
      <c r="AG62" s="196">
        <v>42.59</v>
      </c>
      <c r="AH62" s="196">
        <v>0</v>
      </c>
      <c r="AI62" s="196">
        <v>10.45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216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10.4</v>
      </c>
      <c r="D63" s="196">
        <v>0</v>
      </c>
      <c r="E63" s="196">
        <v>0</v>
      </c>
      <c r="F63" s="196">
        <v>17.52</v>
      </c>
      <c r="G63" s="196">
        <v>0</v>
      </c>
      <c r="H63" s="196">
        <v>0</v>
      </c>
      <c r="I63" s="196">
        <v>22.27</v>
      </c>
      <c r="J63" s="196">
        <v>0</v>
      </c>
      <c r="K63" s="196">
        <v>48.26</v>
      </c>
      <c r="L63" s="196">
        <v>46.56</v>
      </c>
      <c r="M63" s="196">
        <v>0</v>
      </c>
      <c r="N63" s="196">
        <v>1.03</v>
      </c>
      <c r="O63" s="196">
        <v>1.7</v>
      </c>
      <c r="P63" s="196">
        <v>2.19</v>
      </c>
      <c r="Q63" s="196">
        <v>4.25</v>
      </c>
      <c r="R63" s="196">
        <v>7.97</v>
      </c>
      <c r="S63" s="196">
        <v>4.7699999999999996</v>
      </c>
      <c r="T63" s="196">
        <v>0</v>
      </c>
      <c r="U63" s="196">
        <v>11.18</v>
      </c>
      <c r="V63" s="196">
        <v>5.27</v>
      </c>
      <c r="W63" s="196">
        <v>0.39</v>
      </c>
      <c r="X63" s="196">
        <v>0.84</v>
      </c>
      <c r="Y63" s="196">
        <v>0</v>
      </c>
      <c r="Z63" s="196">
        <v>2.39</v>
      </c>
      <c r="AA63" s="196">
        <v>0.66</v>
      </c>
      <c r="AB63" s="196">
        <v>0</v>
      </c>
      <c r="AC63" s="196">
        <v>0</v>
      </c>
      <c r="AD63" s="196">
        <v>7.54</v>
      </c>
      <c r="AE63" s="196">
        <v>0</v>
      </c>
      <c r="AF63" s="196">
        <v>0</v>
      </c>
      <c r="AG63" s="196">
        <v>42.59</v>
      </c>
      <c r="AH63" s="196">
        <v>0</v>
      </c>
      <c r="AI63" s="196">
        <v>10.45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216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10.4</v>
      </c>
      <c r="D64" s="196">
        <v>0</v>
      </c>
      <c r="E64" s="196">
        <v>0</v>
      </c>
      <c r="F64" s="196">
        <v>17.52</v>
      </c>
      <c r="G64" s="196">
        <v>0</v>
      </c>
      <c r="H64" s="196">
        <v>0</v>
      </c>
      <c r="I64" s="196">
        <v>22.27</v>
      </c>
      <c r="J64" s="196">
        <v>0</v>
      </c>
      <c r="K64" s="196">
        <v>48.26</v>
      </c>
      <c r="L64" s="196">
        <v>46.56</v>
      </c>
      <c r="M64" s="196">
        <v>0</v>
      </c>
      <c r="N64" s="196">
        <v>1.03</v>
      </c>
      <c r="O64" s="196">
        <v>1.7</v>
      </c>
      <c r="P64" s="196">
        <v>2.19</v>
      </c>
      <c r="Q64" s="196">
        <v>4.25</v>
      </c>
      <c r="R64" s="196">
        <v>7.97</v>
      </c>
      <c r="S64" s="196">
        <v>4.7699999999999996</v>
      </c>
      <c r="T64" s="196">
        <v>0</v>
      </c>
      <c r="U64" s="196">
        <v>11.18</v>
      </c>
      <c r="V64" s="196">
        <v>5.27</v>
      </c>
      <c r="W64" s="196">
        <v>0.39</v>
      </c>
      <c r="X64" s="196">
        <v>0.84</v>
      </c>
      <c r="Y64" s="196">
        <v>0</v>
      </c>
      <c r="Z64" s="196">
        <v>2.39</v>
      </c>
      <c r="AA64" s="196">
        <v>0.66</v>
      </c>
      <c r="AB64" s="196">
        <v>0</v>
      </c>
      <c r="AC64" s="196">
        <v>0</v>
      </c>
      <c r="AD64" s="196">
        <v>7.54</v>
      </c>
      <c r="AE64" s="196">
        <v>0</v>
      </c>
      <c r="AF64" s="196">
        <v>0</v>
      </c>
      <c r="AG64" s="196">
        <v>42.59</v>
      </c>
      <c r="AH64" s="196">
        <v>0</v>
      </c>
      <c r="AI64" s="196">
        <v>10.45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216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10.4</v>
      </c>
      <c r="D65" s="196">
        <v>0</v>
      </c>
      <c r="E65" s="196">
        <v>0</v>
      </c>
      <c r="F65" s="196">
        <v>17.52</v>
      </c>
      <c r="G65" s="196">
        <v>0</v>
      </c>
      <c r="H65" s="196">
        <v>0</v>
      </c>
      <c r="I65" s="196">
        <v>22.27</v>
      </c>
      <c r="J65" s="196">
        <v>0</v>
      </c>
      <c r="K65" s="196">
        <v>48.26</v>
      </c>
      <c r="L65" s="196">
        <v>46.56</v>
      </c>
      <c r="M65" s="196">
        <v>0</v>
      </c>
      <c r="N65" s="196">
        <v>1.03</v>
      </c>
      <c r="O65" s="196">
        <v>1.7</v>
      </c>
      <c r="P65" s="196">
        <v>2.19</v>
      </c>
      <c r="Q65" s="196">
        <v>4.25</v>
      </c>
      <c r="R65" s="196">
        <v>7.97</v>
      </c>
      <c r="S65" s="196">
        <v>4.7699999999999996</v>
      </c>
      <c r="T65" s="196">
        <v>0</v>
      </c>
      <c r="U65" s="196">
        <v>11.18</v>
      </c>
      <c r="V65" s="196">
        <v>5.27</v>
      </c>
      <c r="W65" s="196">
        <v>0.39</v>
      </c>
      <c r="X65" s="196">
        <v>2.2000000000000002</v>
      </c>
      <c r="Y65" s="196">
        <v>0</v>
      </c>
      <c r="Z65" s="196">
        <v>4.33</v>
      </c>
      <c r="AA65" s="196">
        <v>0.66</v>
      </c>
      <c r="AB65" s="196">
        <v>0</v>
      </c>
      <c r="AC65" s="196">
        <v>0</v>
      </c>
      <c r="AD65" s="196">
        <v>7.54</v>
      </c>
      <c r="AE65" s="196">
        <v>0</v>
      </c>
      <c r="AF65" s="196">
        <v>0</v>
      </c>
      <c r="AG65" s="196">
        <v>42.59</v>
      </c>
      <c r="AH65" s="196">
        <v>0</v>
      </c>
      <c r="AI65" s="196">
        <v>10.45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216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10.4</v>
      </c>
      <c r="D66" s="196">
        <v>0</v>
      </c>
      <c r="E66" s="196">
        <v>0</v>
      </c>
      <c r="F66" s="196">
        <v>17.52</v>
      </c>
      <c r="G66" s="196">
        <v>0</v>
      </c>
      <c r="H66" s="196">
        <v>0</v>
      </c>
      <c r="I66" s="196">
        <v>22.27</v>
      </c>
      <c r="J66" s="196">
        <v>0</v>
      </c>
      <c r="K66" s="196">
        <v>48.26</v>
      </c>
      <c r="L66" s="196">
        <v>46.56</v>
      </c>
      <c r="M66" s="196">
        <v>0</v>
      </c>
      <c r="N66" s="196">
        <v>1.03</v>
      </c>
      <c r="O66" s="196">
        <v>1.7</v>
      </c>
      <c r="P66" s="196">
        <v>2.19</v>
      </c>
      <c r="Q66" s="196">
        <v>4.25</v>
      </c>
      <c r="R66" s="196">
        <v>7.97</v>
      </c>
      <c r="S66" s="196">
        <v>4.7699999999999996</v>
      </c>
      <c r="T66" s="196">
        <v>0</v>
      </c>
      <c r="U66" s="196">
        <v>11.18</v>
      </c>
      <c r="V66" s="196">
        <v>0.18</v>
      </c>
      <c r="W66" s="196">
        <v>0.39</v>
      </c>
      <c r="X66" s="196">
        <v>0.85</v>
      </c>
      <c r="Y66" s="196">
        <v>0</v>
      </c>
      <c r="Z66" s="196">
        <v>2.39</v>
      </c>
      <c r="AA66" s="196">
        <v>0.66</v>
      </c>
      <c r="AB66" s="196">
        <v>0</v>
      </c>
      <c r="AC66" s="196">
        <v>0</v>
      </c>
      <c r="AD66" s="196">
        <v>7.54</v>
      </c>
      <c r="AE66" s="196">
        <v>0</v>
      </c>
      <c r="AF66" s="196">
        <v>0</v>
      </c>
      <c r="AG66" s="196">
        <v>42.59</v>
      </c>
      <c r="AH66" s="196">
        <v>0</v>
      </c>
      <c r="AI66" s="196">
        <v>10.45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216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10.4</v>
      </c>
      <c r="D67" s="196">
        <v>0</v>
      </c>
      <c r="E67" s="196">
        <v>0</v>
      </c>
      <c r="F67" s="196">
        <v>17.52</v>
      </c>
      <c r="G67" s="196">
        <v>0</v>
      </c>
      <c r="H67" s="196">
        <v>0</v>
      </c>
      <c r="I67" s="196">
        <v>22.27</v>
      </c>
      <c r="J67" s="196">
        <v>0</v>
      </c>
      <c r="K67" s="196">
        <v>7.54</v>
      </c>
      <c r="L67" s="196">
        <v>46.56</v>
      </c>
      <c r="M67" s="196">
        <v>0</v>
      </c>
      <c r="N67" s="196">
        <v>1.03</v>
      </c>
      <c r="O67" s="196">
        <v>1.7</v>
      </c>
      <c r="P67" s="196">
        <v>2.19</v>
      </c>
      <c r="Q67" s="196">
        <v>4.25</v>
      </c>
      <c r="R67" s="196">
        <v>7.97</v>
      </c>
      <c r="S67" s="196">
        <v>4.7699999999999996</v>
      </c>
      <c r="T67" s="196">
        <v>0</v>
      </c>
      <c r="U67" s="196">
        <v>11.18</v>
      </c>
      <c r="V67" s="196">
        <v>0.18</v>
      </c>
      <c r="W67" s="196">
        <v>0.39</v>
      </c>
      <c r="X67" s="196">
        <v>0.85</v>
      </c>
      <c r="Y67" s="196">
        <v>0</v>
      </c>
      <c r="Z67" s="196">
        <v>2.39</v>
      </c>
      <c r="AA67" s="196">
        <v>0.66</v>
      </c>
      <c r="AB67" s="196">
        <v>0</v>
      </c>
      <c r="AC67" s="196">
        <v>0</v>
      </c>
      <c r="AD67" s="196">
        <v>7.54</v>
      </c>
      <c r="AE67" s="196">
        <v>0</v>
      </c>
      <c r="AF67" s="196">
        <v>0</v>
      </c>
      <c r="AG67" s="196">
        <v>42.59</v>
      </c>
      <c r="AH67" s="196">
        <v>0</v>
      </c>
      <c r="AI67" s="196">
        <v>10.45</v>
      </c>
      <c r="AJ67" s="196">
        <v>0</v>
      </c>
      <c r="AK67" s="196">
        <v>9.17</v>
      </c>
      <c r="AL67" s="196">
        <v>0</v>
      </c>
      <c r="AM67" s="196">
        <v>0</v>
      </c>
      <c r="AN67" s="196">
        <v>0</v>
      </c>
      <c r="AO67" s="196">
        <v>216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10.4</v>
      </c>
      <c r="D68" s="196">
        <v>0</v>
      </c>
      <c r="E68" s="196">
        <v>0</v>
      </c>
      <c r="F68" s="196">
        <v>17.52</v>
      </c>
      <c r="G68" s="196">
        <v>0</v>
      </c>
      <c r="H68" s="196">
        <v>0</v>
      </c>
      <c r="I68" s="196">
        <v>22.27</v>
      </c>
      <c r="J68" s="196">
        <v>0</v>
      </c>
      <c r="K68" s="196">
        <v>2.78</v>
      </c>
      <c r="L68" s="196">
        <v>46.56</v>
      </c>
      <c r="M68" s="196">
        <v>0</v>
      </c>
      <c r="N68" s="196">
        <v>1.03</v>
      </c>
      <c r="O68" s="196">
        <v>1.7</v>
      </c>
      <c r="P68" s="196">
        <v>2.19</v>
      </c>
      <c r="Q68" s="196">
        <v>4.25</v>
      </c>
      <c r="R68" s="196">
        <v>0.36</v>
      </c>
      <c r="S68" s="196">
        <v>4.7699999999999996</v>
      </c>
      <c r="T68" s="196">
        <v>0</v>
      </c>
      <c r="U68" s="196">
        <v>11.18</v>
      </c>
      <c r="V68" s="196">
        <v>0.18</v>
      </c>
      <c r="W68" s="196">
        <v>0.39</v>
      </c>
      <c r="X68" s="196">
        <v>0.85</v>
      </c>
      <c r="Y68" s="196">
        <v>0</v>
      </c>
      <c r="Z68" s="196">
        <v>2.39</v>
      </c>
      <c r="AA68" s="196">
        <v>0.66</v>
      </c>
      <c r="AB68" s="196">
        <v>0</v>
      </c>
      <c r="AC68" s="196">
        <v>1.23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10.45</v>
      </c>
      <c r="AJ68" s="196">
        <v>0</v>
      </c>
      <c r="AK68" s="196">
        <v>9.17</v>
      </c>
      <c r="AL68" s="196">
        <v>0</v>
      </c>
      <c r="AM68" s="196">
        <v>0</v>
      </c>
      <c r="AN68" s="196">
        <v>0</v>
      </c>
      <c r="AO68" s="196">
        <v>216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10.4</v>
      </c>
      <c r="D69" s="196">
        <v>0</v>
      </c>
      <c r="E69" s="196">
        <v>0</v>
      </c>
      <c r="F69" s="196">
        <v>17.52</v>
      </c>
      <c r="G69" s="196">
        <v>0</v>
      </c>
      <c r="H69" s="196">
        <v>0</v>
      </c>
      <c r="I69" s="196">
        <v>22.27</v>
      </c>
      <c r="J69" s="196">
        <v>0</v>
      </c>
      <c r="K69" s="196">
        <v>2.78</v>
      </c>
      <c r="L69" s="196">
        <v>18.850000000000001</v>
      </c>
      <c r="M69" s="196">
        <v>0</v>
      </c>
      <c r="N69" s="196">
        <v>1.03</v>
      </c>
      <c r="O69" s="196">
        <v>1.7</v>
      </c>
      <c r="P69" s="196">
        <v>2.19</v>
      </c>
      <c r="Q69" s="196">
        <v>1.28</v>
      </c>
      <c r="R69" s="196">
        <v>0.36</v>
      </c>
      <c r="S69" s="196">
        <v>1.93</v>
      </c>
      <c r="T69" s="196">
        <v>0</v>
      </c>
      <c r="U69" s="196">
        <v>11.18</v>
      </c>
      <c r="V69" s="196">
        <v>0.18</v>
      </c>
      <c r="W69" s="196">
        <v>0.39</v>
      </c>
      <c r="X69" s="196">
        <v>0.85</v>
      </c>
      <c r="Y69" s="196">
        <v>0</v>
      </c>
      <c r="Z69" s="196">
        <v>2.39</v>
      </c>
      <c r="AA69" s="196">
        <v>0.66</v>
      </c>
      <c r="AB69" s="196">
        <v>0</v>
      </c>
      <c r="AC69" s="196">
        <v>1.23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10.45</v>
      </c>
      <c r="AJ69" s="196">
        <v>0</v>
      </c>
      <c r="AK69" s="196">
        <v>9.17</v>
      </c>
      <c r="AL69" s="196">
        <v>0</v>
      </c>
      <c r="AM69" s="196">
        <v>0</v>
      </c>
      <c r="AN69" s="196">
        <v>0</v>
      </c>
      <c r="AO69" s="196">
        <v>216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10.4</v>
      </c>
      <c r="D70" s="196">
        <v>0</v>
      </c>
      <c r="E70" s="196">
        <v>0</v>
      </c>
      <c r="F70" s="196">
        <v>17.52</v>
      </c>
      <c r="G70" s="196">
        <v>0</v>
      </c>
      <c r="H70" s="196">
        <v>0</v>
      </c>
      <c r="I70" s="196">
        <v>22.27</v>
      </c>
      <c r="J70" s="196">
        <v>0</v>
      </c>
      <c r="K70" s="196">
        <v>2.78</v>
      </c>
      <c r="L70" s="196">
        <v>18.850000000000001</v>
      </c>
      <c r="M70" s="196">
        <v>0</v>
      </c>
      <c r="N70" s="196">
        <v>1.03</v>
      </c>
      <c r="O70" s="196">
        <v>1.7</v>
      </c>
      <c r="P70" s="196">
        <v>2.19</v>
      </c>
      <c r="Q70" s="196">
        <v>0.17</v>
      </c>
      <c r="R70" s="196">
        <v>0.36</v>
      </c>
      <c r="S70" s="196">
        <v>0.23</v>
      </c>
      <c r="T70" s="196">
        <v>0</v>
      </c>
      <c r="U70" s="196">
        <v>11.18</v>
      </c>
      <c r="V70" s="196">
        <v>0.18</v>
      </c>
      <c r="W70" s="196">
        <v>0.39</v>
      </c>
      <c r="X70" s="196">
        <v>0.85</v>
      </c>
      <c r="Y70" s="196">
        <v>0</v>
      </c>
      <c r="Z70" s="196">
        <v>2.39</v>
      </c>
      <c r="AA70" s="196">
        <v>0.66</v>
      </c>
      <c r="AB70" s="196">
        <v>0</v>
      </c>
      <c r="AC70" s="196">
        <v>1.23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10.45</v>
      </c>
      <c r="AJ70" s="196">
        <v>0</v>
      </c>
      <c r="AK70" s="196">
        <v>9.17</v>
      </c>
      <c r="AL70" s="196">
        <v>0</v>
      </c>
      <c r="AM70" s="196">
        <v>0</v>
      </c>
      <c r="AN70" s="196">
        <v>0</v>
      </c>
      <c r="AO70" s="196">
        <v>216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10.4</v>
      </c>
      <c r="D71" s="196">
        <v>0</v>
      </c>
      <c r="E71" s="196">
        <v>0</v>
      </c>
      <c r="F71" s="196">
        <v>17.52</v>
      </c>
      <c r="G71" s="196">
        <v>0</v>
      </c>
      <c r="H71" s="196">
        <v>0</v>
      </c>
      <c r="I71" s="196">
        <v>22.27</v>
      </c>
      <c r="J71" s="196">
        <v>0</v>
      </c>
      <c r="K71" s="196">
        <v>2.78</v>
      </c>
      <c r="L71" s="196">
        <v>46.56</v>
      </c>
      <c r="M71" s="196">
        <v>0</v>
      </c>
      <c r="N71" s="196">
        <v>1.03</v>
      </c>
      <c r="O71" s="196">
        <v>1.7</v>
      </c>
      <c r="P71" s="196">
        <v>2.19</v>
      </c>
      <c r="Q71" s="196">
        <v>3.11</v>
      </c>
      <c r="R71" s="196">
        <v>0.36</v>
      </c>
      <c r="S71" s="196">
        <v>4.7699999999999996</v>
      </c>
      <c r="T71" s="196">
        <v>0</v>
      </c>
      <c r="U71" s="196">
        <v>11.18</v>
      </c>
      <c r="V71" s="196">
        <v>0.18</v>
      </c>
      <c r="W71" s="196">
        <v>0.39</v>
      </c>
      <c r="X71" s="196">
        <v>0.85</v>
      </c>
      <c r="Y71" s="196">
        <v>0</v>
      </c>
      <c r="Z71" s="196">
        <v>2.39</v>
      </c>
      <c r="AA71" s="196">
        <v>0.66</v>
      </c>
      <c r="AB71" s="196">
        <v>0</v>
      </c>
      <c r="AC71" s="196">
        <v>1.23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10.45</v>
      </c>
      <c r="AJ71" s="196">
        <v>0</v>
      </c>
      <c r="AK71" s="196">
        <v>9.17</v>
      </c>
      <c r="AL71" s="196">
        <v>0</v>
      </c>
      <c r="AM71" s="196">
        <v>0</v>
      </c>
      <c r="AN71" s="196">
        <v>0</v>
      </c>
      <c r="AO71" s="196">
        <v>216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10.4</v>
      </c>
      <c r="D72" s="196">
        <v>0</v>
      </c>
      <c r="E72" s="196">
        <v>0</v>
      </c>
      <c r="F72" s="196">
        <v>17.52</v>
      </c>
      <c r="G72" s="196">
        <v>0</v>
      </c>
      <c r="H72" s="196">
        <v>0</v>
      </c>
      <c r="I72" s="196">
        <v>22.27</v>
      </c>
      <c r="J72" s="196">
        <v>0</v>
      </c>
      <c r="K72" s="196">
        <v>2.78</v>
      </c>
      <c r="L72" s="196">
        <v>46.56</v>
      </c>
      <c r="M72" s="196">
        <v>0</v>
      </c>
      <c r="N72" s="196">
        <v>1.03</v>
      </c>
      <c r="O72" s="196">
        <v>1.7</v>
      </c>
      <c r="P72" s="196">
        <v>2.19</v>
      </c>
      <c r="Q72" s="196">
        <v>4.25</v>
      </c>
      <c r="R72" s="196">
        <v>0.36</v>
      </c>
      <c r="S72" s="196">
        <v>4.7699999999999996</v>
      </c>
      <c r="T72" s="196">
        <v>0</v>
      </c>
      <c r="U72" s="196">
        <v>11.18</v>
      </c>
      <c r="V72" s="196">
        <v>0.18</v>
      </c>
      <c r="W72" s="196">
        <v>0.39</v>
      </c>
      <c r="X72" s="196">
        <v>0.85</v>
      </c>
      <c r="Y72" s="196">
        <v>0</v>
      </c>
      <c r="Z72" s="196">
        <v>2.39</v>
      </c>
      <c r="AA72" s="196">
        <v>0.66</v>
      </c>
      <c r="AB72" s="196">
        <v>0</v>
      </c>
      <c r="AC72" s="196">
        <v>1.23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10.45</v>
      </c>
      <c r="AJ72" s="196">
        <v>0</v>
      </c>
      <c r="AK72" s="196">
        <v>9.17</v>
      </c>
      <c r="AL72" s="196">
        <v>0</v>
      </c>
      <c r="AM72" s="196">
        <v>0</v>
      </c>
      <c r="AN72" s="196">
        <v>0</v>
      </c>
      <c r="AO72" s="196">
        <v>216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10.4</v>
      </c>
      <c r="D73" s="196">
        <v>0</v>
      </c>
      <c r="E73" s="196">
        <v>0</v>
      </c>
      <c r="F73" s="196">
        <v>17.52</v>
      </c>
      <c r="G73" s="196">
        <v>0</v>
      </c>
      <c r="H73" s="196">
        <v>0</v>
      </c>
      <c r="I73" s="196">
        <v>22.27</v>
      </c>
      <c r="J73" s="196">
        <v>0</v>
      </c>
      <c r="K73" s="196">
        <v>2.78</v>
      </c>
      <c r="L73" s="196">
        <v>18.850000000000001</v>
      </c>
      <c r="M73" s="196">
        <v>0</v>
      </c>
      <c r="N73" s="196">
        <v>1.03</v>
      </c>
      <c r="O73" s="196">
        <v>1.7</v>
      </c>
      <c r="P73" s="196">
        <v>2.19</v>
      </c>
      <c r="Q73" s="196">
        <v>4.25</v>
      </c>
      <c r="R73" s="196">
        <v>0.36</v>
      </c>
      <c r="S73" s="196">
        <v>4.7699999999999996</v>
      </c>
      <c r="T73" s="196">
        <v>0</v>
      </c>
      <c r="U73" s="196">
        <v>11.18</v>
      </c>
      <c r="V73" s="196">
        <v>0.18</v>
      </c>
      <c r="W73" s="196">
        <v>0.39</v>
      </c>
      <c r="X73" s="196">
        <v>0.85</v>
      </c>
      <c r="Y73" s="196">
        <v>0</v>
      </c>
      <c r="Z73" s="196">
        <v>2.39</v>
      </c>
      <c r="AA73" s="196">
        <v>0.66</v>
      </c>
      <c r="AB73" s="196">
        <v>0</v>
      </c>
      <c r="AC73" s="196">
        <v>0.96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10.45</v>
      </c>
      <c r="AJ73" s="196">
        <v>0</v>
      </c>
      <c r="AK73" s="196">
        <v>11.89</v>
      </c>
      <c r="AL73" s="196">
        <v>0</v>
      </c>
      <c r="AM73" s="196">
        <v>0</v>
      </c>
      <c r="AN73" s="196">
        <v>0</v>
      </c>
      <c r="AO73" s="196">
        <v>216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10.4</v>
      </c>
      <c r="D74" s="196">
        <v>0</v>
      </c>
      <c r="E74" s="196">
        <v>0</v>
      </c>
      <c r="F74" s="196">
        <v>17.52</v>
      </c>
      <c r="G74" s="196">
        <v>0</v>
      </c>
      <c r="H74" s="196">
        <v>0</v>
      </c>
      <c r="I74" s="196">
        <v>22.27</v>
      </c>
      <c r="J74" s="196">
        <v>0</v>
      </c>
      <c r="K74" s="196">
        <v>2.78</v>
      </c>
      <c r="L74" s="196">
        <v>18.850000000000001</v>
      </c>
      <c r="M74" s="196">
        <v>0</v>
      </c>
      <c r="N74" s="196">
        <v>1.03</v>
      </c>
      <c r="O74" s="196">
        <v>1.7</v>
      </c>
      <c r="P74" s="196">
        <v>2.19</v>
      </c>
      <c r="Q74" s="196">
        <v>0.18</v>
      </c>
      <c r="R74" s="196">
        <v>0.36</v>
      </c>
      <c r="S74" s="196">
        <v>0.23</v>
      </c>
      <c r="T74" s="196">
        <v>0</v>
      </c>
      <c r="U74" s="196">
        <v>11.18</v>
      </c>
      <c r="V74" s="196">
        <v>0.18</v>
      </c>
      <c r="W74" s="196">
        <v>0.39</v>
      </c>
      <c r="X74" s="196">
        <v>0.85</v>
      </c>
      <c r="Y74" s="196">
        <v>0</v>
      </c>
      <c r="Z74" s="196">
        <v>2.39</v>
      </c>
      <c r="AA74" s="196">
        <v>0.66</v>
      </c>
      <c r="AB74" s="196">
        <v>0</v>
      </c>
      <c r="AC74" s="196">
        <v>0.96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10.45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216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10.4</v>
      </c>
      <c r="D75" s="196">
        <v>0</v>
      </c>
      <c r="E75" s="196">
        <v>0</v>
      </c>
      <c r="F75" s="196">
        <v>17.52</v>
      </c>
      <c r="G75" s="196">
        <v>0</v>
      </c>
      <c r="H75" s="196">
        <v>0</v>
      </c>
      <c r="I75" s="196">
        <v>22.27</v>
      </c>
      <c r="J75" s="196">
        <v>0</v>
      </c>
      <c r="K75" s="196">
        <v>2.78</v>
      </c>
      <c r="L75" s="196">
        <v>18.850000000000001</v>
      </c>
      <c r="M75" s="196">
        <v>0</v>
      </c>
      <c r="N75" s="196">
        <v>1.03</v>
      </c>
      <c r="O75" s="196">
        <v>1.7</v>
      </c>
      <c r="P75" s="196">
        <v>2.19</v>
      </c>
      <c r="Q75" s="196">
        <v>0.18</v>
      </c>
      <c r="R75" s="196">
        <v>0.36</v>
      </c>
      <c r="S75" s="196">
        <v>0.23</v>
      </c>
      <c r="T75" s="196">
        <v>0</v>
      </c>
      <c r="U75" s="196">
        <v>11.18</v>
      </c>
      <c r="V75" s="196">
        <v>0.18</v>
      </c>
      <c r="W75" s="196">
        <v>0.39</v>
      </c>
      <c r="X75" s="196">
        <v>0.85</v>
      </c>
      <c r="Y75" s="196">
        <v>0</v>
      </c>
      <c r="Z75" s="196">
        <v>2.39</v>
      </c>
      <c r="AA75" s="196">
        <v>0.66</v>
      </c>
      <c r="AB75" s="196">
        <v>0</v>
      </c>
      <c r="AC75" s="196">
        <v>0.96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10.45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220.5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10.4</v>
      </c>
      <c r="D76" s="196">
        <v>0</v>
      </c>
      <c r="E76" s="196">
        <v>0</v>
      </c>
      <c r="F76" s="196">
        <v>17.52</v>
      </c>
      <c r="G76" s="196">
        <v>0</v>
      </c>
      <c r="H76" s="196">
        <v>0</v>
      </c>
      <c r="I76" s="196">
        <v>22.27</v>
      </c>
      <c r="J76" s="196">
        <v>0</v>
      </c>
      <c r="K76" s="196">
        <v>2.78</v>
      </c>
      <c r="L76" s="196">
        <v>18.850000000000001</v>
      </c>
      <c r="M76" s="196">
        <v>0</v>
      </c>
      <c r="N76" s="196">
        <v>1.03</v>
      </c>
      <c r="O76" s="196">
        <v>1.7</v>
      </c>
      <c r="P76" s="196">
        <v>2.19</v>
      </c>
      <c r="Q76" s="196">
        <v>0.18</v>
      </c>
      <c r="R76" s="196">
        <v>0.36</v>
      </c>
      <c r="S76" s="196">
        <v>0.23</v>
      </c>
      <c r="T76" s="196">
        <v>0</v>
      </c>
      <c r="U76" s="196">
        <v>11.18</v>
      </c>
      <c r="V76" s="196">
        <v>0.18</v>
      </c>
      <c r="W76" s="196">
        <v>0.39</v>
      </c>
      <c r="X76" s="196">
        <v>0.85</v>
      </c>
      <c r="Y76" s="196">
        <v>0</v>
      </c>
      <c r="Z76" s="196">
        <v>2.39</v>
      </c>
      <c r="AA76" s="196">
        <v>0.66</v>
      </c>
      <c r="AB76" s="196">
        <v>0</v>
      </c>
      <c r="AC76" s="196">
        <v>0.96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10.45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220.5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10.4</v>
      </c>
      <c r="D77" s="196">
        <v>0</v>
      </c>
      <c r="E77" s="196">
        <v>0</v>
      </c>
      <c r="F77" s="196">
        <v>17.52</v>
      </c>
      <c r="G77" s="196">
        <v>0</v>
      </c>
      <c r="H77" s="196">
        <v>0</v>
      </c>
      <c r="I77" s="196">
        <v>22.27</v>
      </c>
      <c r="J77" s="196">
        <v>0</v>
      </c>
      <c r="K77" s="196">
        <v>2.78</v>
      </c>
      <c r="L77" s="196">
        <v>46.87</v>
      </c>
      <c r="M77" s="196">
        <v>0</v>
      </c>
      <c r="N77" s="196">
        <v>1.03</v>
      </c>
      <c r="O77" s="196">
        <v>1.7</v>
      </c>
      <c r="P77" s="196">
        <v>2.19</v>
      </c>
      <c r="Q77" s="196">
        <v>4.24</v>
      </c>
      <c r="R77" s="196">
        <v>0.36</v>
      </c>
      <c r="S77" s="196">
        <v>4.7699999999999996</v>
      </c>
      <c r="T77" s="196">
        <v>0</v>
      </c>
      <c r="U77" s="196">
        <v>11.18</v>
      </c>
      <c r="V77" s="196">
        <v>0.18</v>
      </c>
      <c r="W77" s="196">
        <v>0.39</v>
      </c>
      <c r="X77" s="196">
        <v>0.85</v>
      </c>
      <c r="Y77" s="196">
        <v>0</v>
      </c>
      <c r="Z77" s="196">
        <v>2.39</v>
      </c>
      <c r="AA77" s="196">
        <v>0.66</v>
      </c>
      <c r="AB77" s="196">
        <v>0</v>
      </c>
      <c r="AC77" s="196">
        <v>0.96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10.45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220.5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10.4</v>
      </c>
      <c r="D78" s="196">
        <v>0</v>
      </c>
      <c r="E78" s="196">
        <v>0</v>
      </c>
      <c r="F78" s="196">
        <v>17.52</v>
      </c>
      <c r="G78" s="196">
        <v>0</v>
      </c>
      <c r="H78" s="196">
        <v>0</v>
      </c>
      <c r="I78" s="196">
        <v>22.27</v>
      </c>
      <c r="J78" s="196">
        <v>0</v>
      </c>
      <c r="K78" s="196">
        <v>2.78</v>
      </c>
      <c r="L78" s="196">
        <v>46.87</v>
      </c>
      <c r="M78" s="196">
        <v>0</v>
      </c>
      <c r="N78" s="196">
        <v>1.03</v>
      </c>
      <c r="O78" s="196">
        <v>1.7</v>
      </c>
      <c r="P78" s="196">
        <v>2.19</v>
      </c>
      <c r="Q78" s="196">
        <v>4.25</v>
      </c>
      <c r="R78" s="196">
        <v>0.36</v>
      </c>
      <c r="S78" s="196">
        <v>4.7699999999999996</v>
      </c>
      <c r="T78" s="196">
        <v>0</v>
      </c>
      <c r="U78" s="196">
        <v>11.18</v>
      </c>
      <c r="V78" s="196">
        <v>0.18</v>
      </c>
      <c r="W78" s="196">
        <v>0.39</v>
      </c>
      <c r="X78" s="196">
        <v>0.85</v>
      </c>
      <c r="Y78" s="196">
        <v>0</v>
      </c>
      <c r="Z78" s="196">
        <v>2.39</v>
      </c>
      <c r="AA78" s="196">
        <v>0.66</v>
      </c>
      <c r="AB78" s="196">
        <v>0</v>
      </c>
      <c r="AC78" s="196">
        <v>0.96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10.45</v>
      </c>
      <c r="AJ78" s="196">
        <v>0</v>
      </c>
      <c r="AK78" s="196">
        <v>11.89</v>
      </c>
      <c r="AL78" s="196">
        <v>0</v>
      </c>
      <c r="AM78" s="196">
        <v>0</v>
      </c>
      <c r="AN78" s="196">
        <v>0</v>
      </c>
      <c r="AO78" s="196">
        <v>220.5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10.4</v>
      </c>
      <c r="D79" s="196">
        <v>0</v>
      </c>
      <c r="E79" s="196">
        <v>0</v>
      </c>
      <c r="F79" s="196">
        <v>17.52</v>
      </c>
      <c r="G79" s="196">
        <v>0</v>
      </c>
      <c r="H79" s="196">
        <v>0</v>
      </c>
      <c r="I79" s="196">
        <v>22.27</v>
      </c>
      <c r="J79" s="196">
        <v>0</v>
      </c>
      <c r="K79" s="196">
        <v>2.78</v>
      </c>
      <c r="L79" s="196">
        <v>46.87</v>
      </c>
      <c r="M79" s="196">
        <v>0</v>
      </c>
      <c r="N79" s="196">
        <v>1.03</v>
      </c>
      <c r="O79" s="196">
        <v>1.7</v>
      </c>
      <c r="P79" s="196">
        <v>2.19</v>
      </c>
      <c r="Q79" s="196">
        <v>4.25</v>
      </c>
      <c r="R79" s="196">
        <v>0.36</v>
      </c>
      <c r="S79" s="196">
        <v>4.7699999999999996</v>
      </c>
      <c r="T79" s="196">
        <v>0</v>
      </c>
      <c r="U79" s="196">
        <v>11.18</v>
      </c>
      <c r="V79" s="196">
        <v>0.18</v>
      </c>
      <c r="W79" s="196">
        <v>0.39</v>
      </c>
      <c r="X79" s="196">
        <v>0.85</v>
      </c>
      <c r="Y79" s="196">
        <v>0</v>
      </c>
      <c r="Z79" s="196">
        <v>2.39</v>
      </c>
      <c r="AA79" s="196">
        <v>0.66</v>
      </c>
      <c r="AB79" s="196">
        <v>0</v>
      </c>
      <c r="AC79" s="196">
        <v>0.96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10.45</v>
      </c>
      <c r="AJ79" s="196">
        <v>0</v>
      </c>
      <c r="AK79" s="196">
        <v>9.17</v>
      </c>
      <c r="AL79" s="196">
        <v>0</v>
      </c>
      <c r="AM79" s="196">
        <v>0</v>
      </c>
      <c r="AN79" s="196">
        <v>0</v>
      </c>
      <c r="AO79" s="196">
        <v>220.5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10.4</v>
      </c>
      <c r="D80" s="196">
        <v>0</v>
      </c>
      <c r="E80" s="196">
        <v>0</v>
      </c>
      <c r="F80" s="196">
        <v>17.52</v>
      </c>
      <c r="G80" s="196">
        <v>0</v>
      </c>
      <c r="H80" s="196">
        <v>0</v>
      </c>
      <c r="I80" s="196">
        <v>22.27</v>
      </c>
      <c r="J80" s="196">
        <v>0</v>
      </c>
      <c r="K80" s="196">
        <v>41.06</v>
      </c>
      <c r="L80" s="196">
        <v>46.87</v>
      </c>
      <c r="M80" s="196">
        <v>0</v>
      </c>
      <c r="N80" s="196">
        <v>1.03</v>
      </c>
      <c r="O80" s="196">
        <v>1.7</v>
      </c>
      <c r="P80" s="196">
        <v>2.19</v>
      </c>
      <c r="Q80" s="196">
        <v>4.25</v>
      </c>
      <c r="R80" s="196">
        <v>0.36</v>
      </c>
      <c r="S80" s="196">
        <v>4.7699999999999996</v>
      </c>
      <c r="T80" s="196">
        <v>0</v>
      </c>
      <c r="U80" s="196">
        <v>11.18</v>
      </c>
      <c r="V80" s="196">
        <v>5.27</v>
      </c>
      <c r="W80" s="196">
        <v>0.39</v>
      </c>
      <c r="X80" s="196">
        <v>0.85</v>
      </c>
      <c r="Y80" s="196">
        <v>0</v>
      </c>
      <c r="Z80" s="196">
        <v>2.39</v>
      </c>
      <c r="AA80" s="196">
        <v>0.66</v>
      </c>
      <c r="AB80" s="196">
        <v>0</v>
      </c>
      <c r="AC80" s="196">
        <v>1.55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10.45</v>
      </c>
      <c r="AJ80" s="196">
        <v>0</v>
      </c>
      <c r="AK80" s="196">
        <v>9.17</v>
      </c>
      <c r="AL80" s="196">
        <v>0</v>
      </c>
      <c r="AM80" s="196">
        <v>0</v>
      </c>
      <c r="AN80" s="196">
        <v>0</v>
      </c>
      <c r="AO80" s="196">
        <v>220.5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10.4</v>
      </c>
      <c r="D81" s="196">
        <v>0</v>
      </c>
      <c r="E81" s="196">
        <v>0</v>
      </c>
      <c r="F81" s="196">
        <v>17.52</v>
      </c>
      <c r="G81" s="196">
        <v>0</v>
      </c>
      <c r="H81" s="196">
        <v>0</v>
      </c>
      <c r="I81" s="196">
        <v>22.27</v>
      </c>
      <c r="J81" s="196">
        <v>0</v>
      </c>
      <c r="K81" s="196">
        <v>16.899999999999999</v>
      </c>
      <c r="L81" s="196">
        <v>46.87</v>
      </c>
      <c r="M81" s="196">
        <v>0</v>
      </c>
      <c r="N81" s="196">
        <v>1.03</v>
      </c>
      <c r="O81" s="196">
        <v>1.7</v>
      </c>
      <c r="P81" s="196">
        <v>2.19</v>
      </c>
      <c r="Q81" s="196">
        <v>4.25</v>
      </c>
      <c r="R81" s="196">
        <v>0.36</v>
      </c>
      <c r="S81" s="196">
        <v>4.7699999999999996</v>
      </c>
      <c r="T81" s="196">
        <v>0</v>
      </c>
      <c r="U81" s="196">
        <v>11.18</v>
      </c>
      <c r="V81" s="196">
        <v>5.27</v>
      </c>
      <c r="W81" s="196">
        <v>0.39</v>
      </c>
      <c r="X81" s="196">
        <v>0.85</v>
      </c>
      <c r="Y81" s="196">
        <v>0</v>
      </c>
      <c r="Z81" s="196">
        <v>2.39</v>
      </c>
      <c r="AA81" s="196">
        <v>0.66</v>
      </c>
      <c r="AB81" s="196">
        <v>0</v>
      </c>
      <c r="AC81" s="196">
        <v>1.55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10.45</v>
      </c>
      <c r="AJ81" s="196">
        <v>0</v>
      </c>
      <c r="AK81" s="196">
        <v>9.17</v>
      </c>
      <c r="AL81" s="196">
        <v>0</v>
      </c>
      <c r="AM81" s="196">
        <v>0</v>
      </c>
      <c r="AN81" s="196">
        <v>0</v>
      </c>
      <c r="AO81" s="196">
        <v>220.5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10.4</v>
      </c>
      <c r="D82" s="196">
        <v>0</v>
      </c>
      <c r="E82" s="196">
        <v>0</v>
      </c>
      <c r="F82" s="196">
        <v>17.52</v>
      </c>
      <c r="G82" s="196">
        <v>0</v>
      </c>
      <c r="H82" s="196">
        <v>0</v>
      </c>
      <c r="I82" s="196">
        <v>22.27</v>
      </c>
      <c r="J82" s="196">
        <v>0</v>
      </c>
      <c r="K82" s="196">
        <v>42.87</v>
      </c>
      <c r="L82" s="196">
        <v>46.87</v>
      </c>
      <c r="M82" s="196">
        <v>0</v>
      </c>
      <c r="N82" s="196">
        <v>1.03</v>
      </c>
      <c r="O82" s="196">
        <v>1.7</v>
      </c>
      <c r="P82" s="196">
        <v>2.19</v>
      </c>
      <c r="Q82" s="196">
        <v>4.25</v>
      </c>
      <c r="R82" s="196">
        <v>0.36</v>
      </c>
      <c r="S82" s="196">
        <v>4.7699999999999996</v>
      </c>
      <c r="T82" s="196">
        <v>0</v>
      </c>
      <c r="U82" s="196">
        <v>11.18</v>
      </c>
      <c r="V82" s="196">
        <v>5.27</v>
      </c>
      <c r="W82" s="196">
        <v>0.39</v>
      </c>
      <c r="X82" s="196">
        <v>0.85</v>
      </c>
      <c r="Y82" s="196">
        <v>0</v>
      </c>
      <c r="Z82" s="196">
        <v>2.39</v>
      </c>
      <c r="AA82" s="196">
        <v>0.66</v>
      </c>
      <c r="AB82" s="196">
        <v>0</v>
      </c>
      <c r="AC82" s="196">
        <v>1.55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10.45</v>
      </c>
      <c r="AJ82" s="196">
        <v>0</v>
      </c>
      <c r="AK82" s="196">
        <v>9.17</v>
      </c>
      <c r="AL82" s="196">
        <v>0</v>
      </c>
      <c r="AM82" s="196">
        <v>0</v>
      </c>
      <c r="AN82" s="196">
        <v>0</v>
      </c>
      <c r="AO82" s="196">
        <v>220.5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10.4</v>
      </c>
      <c r="D83" s="196">
        <v>0</v>
      </c>
      <c r="E83" s="196">
        <v>0</v>
      </c>
      <c r="F83" s="196">
        <v>17.649999999999999</v>
      </c>
      <c r="G83" s="196">
        <v>0</v>
      </c>
      <c r="H83" s="196">
        <v>0</v>
      </c>
      <c r="I83" s="196">
        <v>22.55</v>
      </c>
      <c r="J83" s="196">
        <v>0</v>
      </c>
      <c r="K83" s="196">
        <v>42.87</v>
      </c>
      <c r="L83" s="196">
        <v>46.87</v>
      </c>
      <c r="M83" s="196">
        <v>0</v>
      </c>
      <c r="N83" s="196">
        <v>1.03</v>
      </c>
      <c r="O83" s="196">
        <v>1.7</v>
      </c>
      <c r="P83" s="196">
        <v>2.19</v>
      </c>
      <c r="Q83" s="196">
        <v>4.25</v>
      </c>
      <c r="R83" s="196">
        <v>7.71</v>
      </c>
      <c r="S83" s="196">
        <v>4.7699999999999996</v>
      </c>
      <c r="T83" s="196">
        <v>0</v>
      </c>
      <c r="U83" s="196">
        <v>11.18</v>
      </c>
      <c r="V83" s="196">
        <v>5.27</v>
      </c>
      <c r="W83" s="196">
        <v>0.39</v>
      </c>
      <c r="X83" s="196">
        <v>0.85</v>
      </c>
      <c r="Y83" s="196">
        <v>0</v>
      </c>
      <c r="Z83" s="196">
        <v>2.39</v>
      </c>
      <c r="AA83" s="196">
        <v>10.15</v>
      </c>
      <c r="AB83" s="196">
        <v>0</v>
      </c>
      <c r="AC83" s="196">
        <v>1.23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10.45</v>
      </c>
      <c r="AJ83" s="196">
        <v>0</v>
      </c>
      <c r="AK83" s="196">
        <v>9.01</v>
      </c>
      <c r="AL83" s="196">
        <v>0</v>
      </c>
      <c r="AM83" s="196">
        <v>0</v>
      </c>
      <c r="AN83" s="196">
        <v>0</v>
      </c>
      <c r="AO83" s="196">
        <v>220.5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10.4</v>
      </c>
      <c r="D84" s="196">
        <v>0</v>
      </c>
      <c r="E84" s="196">
        <v>0</v>
      </c>
      <c r="F84" s="196">
        <v>17.649999999999999</v>
      </c>
      <c r="G84" s="196">
        <v>0</v>
      </c>
      <c r="H84" s="196">
        <v>0</v>
      </c>
      <c r="I84" s="196">
        <v>22.55</v>
      </c>
      <c r="J84" s="196">
        <v>0</v>
      </c>
      <c r="K84" s="196">
        <v>42.87</v>
      </c>
      <c r="L84" s="196">
        <v>46.87</v>
      </c>
      <c r="M84" s="196">
        <v>0</v>
      </c>
      <c r="N84" s="196">
        <v>1.03</v>
      </c>
      <c r="O84" s="196">
        <v>1.7</v>
      </c>
      <c r="P84" s="196">
        <v>2.19</v>
      </c>
      <c r="Q84" s="196">
        <v>4.25</v>
      </c>
      <c r="R84" s="196">
        <v>7.97</v>
      </c>
      <c r="S84" s="196">
        <v>4.7699999999999996</v>
      </c>
      <c r="T84" s="196">
        <v>0</v>
      </c>
      <c r="U84" s="196">
        <v>11.18</v>
      </c>
      <c r="V84" s="196">
        <v>5.27</v>
      </c>
      <c r="W84" s="196">
        <v>0.39</v>
      </c>
      <c r="X84" s="196">
        <v>0.85</v>
      </c>
      <c r="Y84" s="196">
        <v>0</v>
      </c>
      <c r="Z84" s="196">
        <v>2.39</v>
      </c>
      <c r="AA84" s="196">
        <v>10.15</v>
      </c>
      <c r="AB84" s="196">
        <v>0</v>
      </c>
      <c r="AC84" s="196">
        <v>1.23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10.45</v>
      </c>
      <c r="AJ84" s="196">
        <v>0</v>
      </c>
      <c r="AK84" s="196">
        <v>9.01</v>
      </c>
      <c r="AL84" s="196">
        <v>0</v>
      </c>
      <c r="AM84" s="196">
        <v>0</v>
      </c>
      <c r="AN84" s="196">
        <v>0</v>
      </c>
      <c r="AO84" s="196">
        <v>220.5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10.4</v>
      </c>
      <c r="D85" s="196">
        <v>0</v>
      </c>
      <c r="E85" s="196">
        <v>0</v>
      </c>
      <c r="F85" s="196">
        <v>17.649999999999999</v>
      </c>
      <c r="G85" s="196">
        <v>0</v>
      </c>
      <c r="H85" s="196">
        <v>0</v>
      </c>
      <c r="I85" s="196">
        <v>22.55</v>
      </c>
      <c r="J85" s="196">
        <v>0</v>
      </c>
      <c r="K85" s="196">
        <v>33.729999999999997</v>
      </c>
      <c r="L85" s="196">
        <v>46.87</v>
      </c>
      <c r="M85" s="196">
        <v>0</v>
      </c>
      <c r="N85" s="196">
        <v>1.03</v>
      </c>
      <c r="O85" s="196">
        <v>1.7</v>
      </c>
      <c r="P85" s="196">
        <v>2.19</v>
      </c>
      <c r="Q85" s="196">
        <v>4.25</v>
      </c>
      <c r="R85" s="196">
        <v>7.97</v>
      </c>
      <c r="S85" s="196">
        <v>4.7699999999999996</v>
      </c>
      <c r="T85" s="196">
        <v>0</v>
      </c>
      <c r="U85" s="196">
        <v>11.18</v>
      </c>
      <c r="V85" s="196">
        <v>5.27</v>
      </c>
      <c r="W85" s="196">
        <v>0.39</v>
      </c>
      <c r="X85" s="196">
        <v>0.85</v>
      </c>
      <c r="Y85" s="196">
        <v>0</v>
      </c>
      <c r="Z85" s="196">
        <v>2.39</v>
      </c>
      <c r="AA85" s="196">
        <v>10.15</v>
      </c>
      <c r="AB85" s="196">
        <v>0</v>
      </c>
      <c r="AC85" s="196">
        <v>1.23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10.45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220.5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10.4</v>
      </c>
      <c r="D86" s="196">
        <v>0</v>
      </c>
      <c r="E86" s="196">
        <v>0</v>
      </c>
      <c r="F86" s="196">
        <v>17.649999999999999</v>
      </c>
      <c r="G86" s="196">
        <v>0</v>
      </c>
      <c r="H86" s="196">
        <v>0</v>
      </c>
      <c r="I86" s="196">
        <v>22.55</v>
      </c>
      <c r="J86" s="196">
        <v>0</v>
      </c>
      <c r="K86" s="196">
        <v>42.87</v>
      </c>
      <c r="L86" s="196">
        <v>46.87</v>
      </c>
      <c r="M86" s="196">
        <v>0</v>
      </c>
      <c r="N86" s="196">
        <v>1.03</v>
      </c>
      <c r="O86" s="196">
        <v>1.7</v>
      </c>
      <c r="P86" s="196">
        <v>2.19</v>
      </c>
      <c r="Q86" s="196">
        <v>4.25</v>
      </c>
      <c r="R86" s="196">
        <v>7.97</v>
      </c>
      <c r="S86" s="196">
        <v>4.7699999999999996</v>
      </c>
      <c r="T86" s="196">
        <v>0</v>
      </c>
      <c r="U86" s="196">
        <v>11.18</v>
      </c>
      <c r="V86" s="196">
        <v>5.27</v>
      </c>
      <c r="W86" s="196">
        <v>0.39</v>
      </c>
      <c r="X86" s="196">
        <v>0.85</v>
      </c>
      <c r="Y86" s="196">
        <v>0</v>
      </c>
      <c r="Z86" s="196">
        <v>2.39</v>
      </c>
      <c r="AA86" s="196">
        <v>10.15</v>
      </c>
      <c r="AB86" s="196">
        <v>0</v>
      </c>
      <c r="AC86" s="196">
        <v>1.55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10.45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220.5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10.54</v>
      </c>
      <c r="D87" s="196">
        <v>0</v>
      </c>
      <c r="E87" s="196">
        <v>0</v>
      </c>
      <c r="F87" s="196">
        <v>17.649999999999999</v>
      </c>
      <c r="G87" s="196">
        <v>0</v>
      </c>
      <c r="H87" s="196">
        <v>0</v>
      </c>
      <c r="I87" s="196">
        <v>22.55</v>
      </c>
      <c r="J87" s="196">
        <v>0</v>
      </c>
      <c r="K87" s="196">
        <v>42.87</v>
      </c>
      <c r="L87" s="196">
        <v>46.87</v>
      </c>
      <c r="M87" s="196">
        <v>0</v>
      </c>
      <c r="N87" s="196">
        <v>1.03</v>
      </c>
      <c r="O87" s="196">
        <v>1.7</v>
      </c>
      <c r="P87" s="196">
        <v>2.19</v>
      </c>
      <c r="Q87" s="196">
        <v>4.25</v>
      </c>
      <c r="R87" s="196">
        <v>7.97</v>
      </c>
      <c r="S87" s="196">
        <v>4.7699999999999996</v>
      </c>
      <c r="T87" s="196">
        <v>0</v>
      </c>
      <c r="U87" s="196">
        <v>11.18</v>
      </c>
      <c r="V87" s="196">
        <v>5.27</v>
      </c>
      <c r="W87" s="196">
        <v>0.39</v>
      </c>
      <c r="X87" s="196">
        <v>0.85</v>
      </c>
      <c r="Y87" s="196">
        <v>0</v>
      </c>
      <c r="Z87" s="196">
        <v>2.39</v>
      </c>
      <c r="AA87" s="196">
        <v>10.15</v>
      </c>
      <c r="AB87" s="196">
        <v>0</v>
      </c>
      <c r="AC87" s="196">
        <v>1.55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10.45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220.5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10.54</v>
      </c>
      <c r="D88" s="196">
        <v>0</v>
      </c>
      <c r="E88" s="196">
        <v>0</v>
      </c>
      <c r="F88" s="196">
        <v>17.649999999999999</v>
      </c>
      <c r="G88" s="196">
        <v>0</v>
      </c>
      <c r="H88" s="196">
        <v>0</v>
      </c>
      <c r="I88" s="196">
        <v>22.55</v>
      </c>
      <c r="J88" s="196">
        <v>0</v>
      </c>
      <c r="K88" s="196">
        <v>42.87</v>
      </c>
      <c r="L88" s="196">
        <v>46.87</v>
      </c>
      <c r="M88" s="196">
        <v>0</v>
      </c>
      <c r="N88" s="196">
        <v>1.03</v>
      </c>
      <c r="O88" s="196">
        <v>1.7</v>
      </c>
      <c r="P88" s="196">
        <v>2.19</v>
      </c>
      <c r="Q88" s="196">
        <v>4.25</v>
      </c>
      <c r="R88" s="196">
        <v>7.97</v>
      </c>
      <c r="S88" s="196">
        <v>4.7699999999999996</v>
      </c>
      <c r="T88" s="196">
        <v>0</v>
      </c>
      <c r="U88" s="196">
        <v>11.18</v>
      </c>
      <c r="V88" s="196">
        <v>5.27</v>
      </c>
      <c r="W88" s="196">
        <v>0.39</v>
      </c>
      <c r="X88" s="196">
        <v>0.85</v>
      </c>
      <c r="Y88" s="196">
        <v>0</v>
      </c>
      <c r="Z88" s="196">
        <v>2.39</v>
      </c>
      <c r="AA88" s="196">
        <v>10.15</v>
      </c>
      <c r="AB88" s="196">
        <v>0</v>
      </c>
      <c r="AC88" s="196">
        <v>1.55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10.45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220.5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10.54</v>
      </c>
      <c r="D89" s="196">
        <v>0</v>
      </c>
      <c r="E89" s="196">
        <v>0</v>
      </c>
      <c r="F89" s="196">
        <v>17.649999999999999</v>
      </c>
      <c r="G89" s="196">
        <v>0</v>
      </c>
      <c r="H89" s="196">
        <v>0</v>
      </c>
      <c r="I89" s="196">
        <v>22.55</v>
      </c>
      <c r="J89" s="196">
        <v>0</v>
      </c>
      <c r="K89" s="196">
        <v>42.87</v>
      </c>
      <c r="L89" s="196">
        <v>46.87</v>
      </c>
      <c r="M89" s="196">
        <v>0</v>
      </c>
      <c r="N89" s="196">
        <v>1.03</v>
      </c>
      <c r="O89" s="196">
        <v>1.7</v>
      </c>
      <c r="P89" s="196">
        <v>2.19</v>
      </c>
      <c r="Q89" s="196">
        <v>4.25</v>
      </c>
      <c r="R89" s="196">
        <v>7.97</v>
      </c>
      <c r="S89" s="196">
        <v>4.7699999999999996</v>
      </c>
      <c r="T89" s="196">
        <v>0</v>
      </c>
      <c r="U89" s="196">
        <v>11.18</v>
      </c>
      <c r="V89" s="196">
        <v>5.27</v>
      </c>
      <c r="W89" s="196">
        <v>0.39</v>
      </c>
      <c r="X89" s="196">
        <v>0.85</v>
      </c>
      <c r="Y89" s="196">
        <v>0</v>
      </c>
      <c r="Z89" s="196">
        <v>2.39</v>
      </c>
      <c r="AA89" s="196">
        <v>10.15</v>
      </c>
      <c r="AB89" s="196">
        <v>0</v>
      </c>
      <c r="AC89" s="196">
        <v>1.55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10.45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220.5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10.54</v>
      </c>
      <c r="D90" s="196">
        <v>0</v>
      </c>
      <c r="E90" s="196">
        <v>0</v>
      </c>
      <c r="F90" s="196">
        <v>17.649999999999999</v>
      </c>
      <c r="G90" s="196">
        <v>0</v>
      </c>
      <c r="H90" s="196">
        <v>0</v>
      </c>
      <c r="I90" s="196">
        <v>22.55</v>
      </c>
      <c r="J90" s="196">
        <v>0</v>
      </c>
      <c r="K90" s="196">
        <v>42.87</v>
      </c>
      <c r="L90" s="196">
        <v>46.87</v>
      </c>
      <c r="M90" s="196">
        <v>0</v>
      </c>
      <c r="N90" s="196">
        <v>1.03</v>
      </c>
      <c r="O90" s="196">
        <v>1.7</v>
      </c>
      <c r="P90" s="196">
        <v>2.19</v>
      </c>
      <c r="Q90" s="196">
        <v>4.25</v>
      </c>
      <c r="R90" s="196">
        <v>7.97</v>
      </c>
      <c r="S90" s="196">
        <v>4.7699999999999996</v>
      </c>
      <c r="T90" s="196">
        <v>0</v>
      </c>
      <c r="U90" s="196">
        <v>11.18</v>
      </c>
      <c r="V90" s="196">
        <v>5.27</v>
      </c>
      <c r="W90" s="196">
        <v>0.39</v>
      </c>
      <c r="X90" s="196">
        <v>0.85</v>
      </c>
      <c r="Y90" s="196">
        <v>0</v>
      </c>
      <c r="Z90" s="196">
        <v>2.39</v>
      </c>
      <c r="AA90" s="196">
        <v>10.15</v>
      </c>
      <c r="AB90" s="196">
        <v>0</v>
      </c>
      <c r="AC90" s="196">
        <v>1.55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10.45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220.5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10.54</v>
      </c>
      <c r="D91" s="196">
        <v>0</v>
      </c>
      <c r="E91" s="196">
        <v>0</v>
      </c>
      <c r="F91" s="196">
        <v>17.649999999999999</v>
      </c>
      <c r="G91" s="196">
        <v>0</v>
      </c>
      <c r="H91" s="196">
        <v>0</v>
      </c>
      <c r="I91" s="196">
        <v>22.55</v>
      </c>
      <c r="J91" s="196">
        <v>0</v>
      </c>
      <c r="K91" s="196">
        <v>42.87</v>
      </c>
      <c r="L91" s="196">
        <v>46.87</v>
      </c>
      <c r="M91" s="196">
        <v>0</v>
      </c>
      <c r="N91" s="196">
        <v>1.03</v>
      </c>
      <c r="O91" s="196">
        <v>1.7</v>
      </c>
      <c r="P91" s="196">
        <v>2.19</v>
      </c>
      <c r="Q91" s="196">
        <v>4.25</v>
      </c>
      <c r="R91" s="196">
        <v>7.97</v>
      </c>
      <c r="S91" s="196">
        <v>4.7699999999999996</v>
      </c>
      <c r="T91" s="196">
        <v>0</v>
      </c>
      <c r="U91" s="196">
        <v>11.18</v>
      </c>
      <c r="V91" s="196">
        <v>5.27</v>
      </c>
      <c r="W91" s="196">
        <v>6.96</v>
      </c>
      <c r="X91" s="196">
        <v>15.32</v>
      </c>
      <c r="Y91" s="196">
        <v>0</v>
      </c>
      <c r="Z91" s="196">
        <v>38.94</v>
      </c>
      <c r="AA91" s="196">
        <v>10.15</v>
      </c>
      <c r="AB91" s="196">
        <v>0</v>
      </c>
      <c r="AC91" s="196">
        <v>1.23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10.45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220.5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10.54</v>
      </c>
      <c r="D92" s="196">
        <v>0</v>
      </c>
      <c r="E92" s="196">
        <v>0</v>
      </c>
      <c r="F92" s="196">
        <v>17.649999999999999</v>
      </c>
      <c r="G92" s="196">
        <v>0</v>
      </c>
      <c r="H92" s="196">
        <v>0</v>
      </c>
      <c r="I92" s="196">
        <v>22.55</v>
      </c>
      <c r="J92" s="196">
        <v>0</v>
      </c>
      <c r="K92" s="196">
        <v>42.87</v>
      </c>
      <c r="L92" s="196">
        <v>46.87</v>
      </c>
      <c r="M92" s="196">
        <v>0</v>
      </c>
      <c r="N92" s="196">
        <v>1.03</v>
      </c>
      <c r="O92" s="196">
        <v>1.7</v>
      </c>
      <c r="P92" s="196">
        <v>2.19</v>
      </c>
      <c r="Q92" s="196">
        <v>4.25</v>
      </c>
      <c r="R92" s="196">
        <v>7.97</v>
      </c>
      <c r="S92" s="196">
        <v>4.7699999999999996</v>
      </c>
      <c r="T92" s="196">
        <v>0</v>
      </c>
      <c r="U92" s="196">
        <v>11.18</v>
      </c>
      <c r="V92" s="196">
        <v>5.27</v>
      </c>
      <c r="W92" s="196">
        <v>6.96</v>
      </c>
      <c r="X92" s="196">
        <v>15.32</v>
      </c>
      <c r="Y92" s="196">
        <v>0</v>
      </c>
      <c r="Z92" s="196">
        <v>38.94</v>
      </c>
      <c r="AA92" s="196">
        <v>10.15</v>
      </c>
      <c r="AB92" s="196">
        <v>0</v>
      </c>
      <c r="AC92" s="196">
        <v>1.23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10.45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220.5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10.54</v>
      </c>
      <c r="D93" s="196">
        <v>0</v>
      </c>
      <c r="E93" s="196">
        <v>0</v>
      </c>
      <c r="F93" s="196">
        <v>17.649999999999999</v>
      </c>
      <c r="G93" s="196">
        <v>0</v>
      </c>
      <c r="H93" s="196">
        <v>0</v>
      </c>
      <c r="I93" s="196">
        <v>22.55</v>
      </c>
      <c r="J93" s="196">
        <v>0</v>
      </c>
      <c r="K93" s="196">
        <v>42.87</v>
      </c>
      <c r="L93" s="196">
        <v>46.87</v>
      </c>
      <c r="M93" s="196">
        <v>0</v>
      </c>
      <c r="N93" s="196">
        <v>1.03</v>
      </c>
      <c r="O93" s="196">
        <v>1.7</v>
      </c>
      <c r="P93" s="196">
        <v>2.19</v>
      </c>
      <c r="Q93" s="196">
        <v>4.25</v>
      </c>
      <c r="R93" s="196">
        <v>7.97</v>
      </c>
      <c r="S93" s="196">
        <v>4.7699999999999996</v>
      </c>
      <c r="T93" s="196">
        <v>0</v>
      </c>
      <c r="U93" s="196">
        <v>11.18</v>
      </c>
      <c r="V93" s="196">
        <v>5.27</v>
      </c>
      <c r="W93" s="196">
        <v>6.96</v>
      </c>
      <c r="X93" s="196">
        <v>0.85</v>
      </c>
      <c r="Y93" s="196">
        <v>0</v>
      </c>
      <c r="Z93" s="196">
        <v>38.94</v>
      </c>
      <c r="AA93" s="196">
        <v>10.15</v>
      </c>
      <c r="AB93" s="196">
        <v>0</v>
      </c>
      <c r="AC93" s="196">
        <v>1.23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10.45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220.5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10.54</v>
      </c>
      <c r="D94" s="196">
        <v>0</v>
      </c>
      <c r="E94" s="196">
        <v>0</v>
      </c>
      <c r="F94" s="196">
        <v>17.649999999999999</v>
      </c>
      <c r="G94" s="196">
        <v>0</v>
      </c>
      <c r="H94" s="196">
        <v>0</v>
      </c>
      <c r="I94" s="196">
        <v>22.55</v>
      </c>
      <c r="J94" s="196">
        <v>0</v>
      </c>
      <c r="K94" s="196">
        <v>42.87</v>
      </c>
      <c r="L94" s="196">
        <v>46.87</v>
      </c>
      <c r="M94" s="196">
        <v>0</v>
      </c>
      <c r="N94" s="196">
        <v>1.03</v>
      </c>
      <c r="O94" s="196">
        <v>1.7</v>
      </c>
      <c r="P94" s="196">
        <v>2.19</v>
      </c>
      <c r="Q94" s="196">
        <v>4.25</v>
      </c>
      <c r="R94" s="196">
        <v>7.97</v>
      </c>
      <c r="S94" s="196">
        <v>4.7699999999999996</v>
      </c>
      <c r="T94" s="196">
        <v>0</v>
      </c>
      <c r="U94" s="196">
        <v>11.18</v>
      </c>
      <c r="V94" s="196">
        <v>5.27</v>
      </c>
      <c r="W94" s="196">
        <v>6.96</v>
      </c>
      <c r="X94" s="196">
        <v>0.84</v>
      </c>
      <c r="Y94" s="196">
        <v>0</v>
      </c>
      <c r="Z94" s="196">
        <v>37.83</v>
      </c>
      <c r="AA94" s="196">
        <v>10.15</v>
      </c>
      <c r="AB94" s="196">
        <v>0</v>
      </c>
      <c r="AC94" s="196">
        <v>1.23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10.45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220.5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10.67</v>
      </c>
      <c r="D95" s="196">
        <v>0</v>
      </c>
      <c r="E95" s="196">
        <v>0</v>
      </c>
      <c r="F95" s="196">
        <v>17.649999999999999</v>
      </c>
      <c r="G95" s="196">
        <v>0</v>
      </c>
      <c r="H95" s="196">
        <v>0</v>
      </c>
      <c r="I95" s="196">
        <v>22.55</v>
      </c>
      <c r="J95" s="196">
        <v>0</v>
      </c>
      <c r="K95" s="196">
        <v>42.87</v>
      </c>
      <c r="L95" s="196">
        <v>46.87</v>
      </c>
      <c r="M95" s="196">
        <v>0</v>
      </c>
      <c r="N95" s="196">
        <v>1.03</v>
      </c>
      <c r="O95" s="196">
        <v>1.7</v>
      </c>
      <c r="P95" s="196">
        <v>2.19</v>
      </c>
      <c r="Q95" s="196">
        <v>4.25</v>
      </c>
      <c r="R95" s="196">
        <v>7.97</v>
      </c>
      <c r="S95" s="196">
        <v>4.7699999999999996</v>
      </c>
      <c r="T95" s="196">
        <v>0</v>
      </c>
      <c r="U95" s="196">
        <v>11.18</v>
      </c>
      <c r="V95" s="196">
        <v>5.27</v>
      </c>
      <c r="W95" s="196">
        <v>6.96</v>
      </c>
      <c r="X95" s="196">
        <v>15.32</v>
      </c>
      <c r="Y95" s="196">
        <v>0</v>
      </c>
      <c r="Z95" s="196">
        <v>38.94</v>
      </c>
      <c r="AA95" s="196">
        <v>10.15</v>
      </c>
      <c r="AB95" s="196">
        <v>0</v>
      </c>
      <c r="AC95" s="196">
        <v>1.23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10.45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220.5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10.67</v>
      </c>
      <c r="D96" s="196">
        <v>0</v>
      </c>
      <c r="E96" s="196">
        <v>0</v>
      </c>
      <c r="F96" s="196">
        <v>17.649999999999999</v>
      </c>
      <c r="G96" s="196">
        <v>0</v>
      </c>
      <c r="H96" s="196">
        <v>0</v>
      </c>
      <c r="I96" s="196">
        <v>22.55</v>
      </c>
      <c r="J96" s="196">
        <v>0</v>
      </c>
      <c r="K96" s="196">
        <v>42.87</v>
      </c>
      <c r="L96" s="196">
        <v>46.87</v>
      </c>
      <c r="M96" s="196">
        <v>0</v>
      </c>
      <c r="N96" s="196">
        <v>1.03</v>
      </c>
      <c r="O96" s="196">
        <v>1.7</v>
      </c>
      <c r="P96" s="196">
        <v>2.19</v>
      </c>
      <c r="Q96" s="196">
        <v>4.25</v>
      </c>
      <c r="R96" s="196">
        <v>7.97</v>
      </c>
      <c r="S96" s="196">
        <v>4.7699999999999996</v>
      </c>
      <c r="T96" s="196">
        <v>0</v>
      </c>
      <c r="U96" s="196">
        <v>11.18</v>
      </c>
      <c r="V96" s="196">
        <v>5.27</v>
      </c>
      <c r="W96" s="196">
        <v>6.96</v>
      </c>
      <c r="X96" s="196">
        <v>15.32</v>
      </c>
      <c r="Y96" s="196">
        <v>0</v>
      </c>
      <c r="Z96" s="196">
        <v>38.94</v>
      </c>
      <c r="AA96" s="196">
        <v>10.15</v>
      </c>
      <c r="AB96" s="196">
        <v>0</v>
      </c>
      <c r="AC96" s="196">
        <v>1.23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10.45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220.5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10.67</v>
      </c>
      <c r="D97" s="196">
        <v>0</v>
      </c>
      <c r="E97" s="196">
        <v>0</v>
      </c>
      <c r="F97" s="196">
        <v>17.649999999999999</v>
      </c>
      <c r="G97" s="196">
        <v>0</v>
      </c>
      <c r="H97" s="196">
        <v>0</v>
      </c>
      <c r="I97" s="196">
        <v>22.55</v>
      </c>
      <c r="J97" s="196">
        <v>0</v>
      </c>
      <c r="K97" s="196">
        <v>42.87</v>
      </c>
      <c r="L97" s="196">
        <v>46.87</v>
      </c>
      <c r="M97" s="196">
        <v>0</v>
      </c>
      <c r="N97" s="196">
        <v>1.03</v>
      </c>
      <c r="O97" s="196">
        <v>1.7</v>
      </c>
      <c r="P97" s="196">
        <v>3.76</v>
      </c>
      <c r="Q97" s="196">
        <v>4.25</v>
      </c>
      <c r="R97" s="196">
        <v>7.97</v>
      </c>
      <c r="S97" s="196">
        <v>4.7699999999999996</v>
      </c>
      <c r="T97" s="196">
        <v>0</v>
      </c>
      <c r="U97" s="196">
        <v>11.18</v>
      </c>
      <c r="V97" s="196">
        <v>5.27</v>
      </c>
      <c r="W97" s="196">
        <v>6.96</v>
      </c>
      <c r="X97" s="196">
        <v>15.32</v>
      </c>
      <c r="Y97" s="196">
        <v>0</v>
      </c>
      <c r="Z97" s="196">
        <v>38.94</v>
      </c>
      <c r="AA97" s="196">
        <v>10.15</v>
      </c>
      <c r="AB97" s="196">
        <v>0</v>
      </c>
      <c r="AC97" s="196">
        <v>1.23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10.45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220.5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10.67</v>
      </c>
      <c r="D98" s="196">
        <v>0</v>
      </c>
      <c r="E98" s="196">
        <v>0</v>
      </c>
      <c r="F98" s="196">
        <v>17.649999999999999</v>
      </c>
      <c r="G98" s="196">
        <v>0</v>
      </c>
      <c r="H98" s="196">
        <v>0</v>
      </c>
      <c r="I98" s="196">
        <v>22.55</v>
      </c>
      <c r="J98" s="196">
        <v>0</v>
      </c>
      <c r="K98" s="196">
        <v>42.87</v>
      </c>
      <c r="L98" s="196">
        <v>46.87</v>
      </c>
      <c r="M98" s="196">
        <v>0</v>
      </c>
      <c r="N98" s="196">
        <v>1.03</v>
      </c>
      <c r="O98" s="196">
        <v>1.7</v>
      </c>
      <c r="P98" s="196">
        <v>3.76</v>
      </c>
      <c r="Q98" s="196">
        <v>4.25</v>
      </c>
      <c r="R98" s="196">
        <v>7.97</v>
      </c>
      <c r="S98" s="196">
        <v>4.7699999999999996</v>
      </c>
      <c r="T98" s="196">
        <v>0</v>
      </c>
      <c r="U98" s="196">
        <v>11.18</v>
      </c>
      <c r="V98" s="196">
        <v>5.27</v>
      </c>
      <c r="W98" s="196">
        <v>6.96</v>
      </c>
      <c r="X98" s="196">
        <v>15.32</v>
      </c>
      <c r="Y98" s="196">
        <v>0</v>
      </c>
      <c r="Z98" s="196">
        <v>38.94</v>
      </c>
      <c r="AA98" s="196">
        <v>10.15</v>
      </c>
      <c r="AB98" s="196">
        <v>0</v>
      </c>
      <c r="AC98" s="196">
        <v>1.23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10.45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220.5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0.25532749999999976</v>
      </c>
      <c r="D99">
        <f t="shared" si="0"/>
        <v>0</v>
      </c>
      <c r="E99">
        <f t="shared" si="0"/>
        <v>0</v>
      </c>
      <c r="F99">
        <f t="shared" si="0"/>
        <v>0.42269000000000007</v>
      </c>
      <c r="G99">
        <f t="shared" si="0"/>
        <v>0</v>
      </c>
      <c r="H99">
        <f t="shared" si="0"/>
        <v>0</v>
      </c>
      <c r="I99">
        <f t="shared" si="0"/>
        <v>0.53769999999999984</v>
      </c>
      <c r="J99">
        <f t="shared" si="0"/>
        <v>0</v>
      </c>
      <c r="K99">
        <f t="shared" si="0"/>
        <v>0.85239500000000079</v>
      </c>
      <c r="L99">
        <f t="shared" si="0"/>
        <v>1.0704424999999989</v>
      </c>
      <c r="M99">
        <f t="shared" si="0"/>
        <v>0</v>
      </c>
      <c r="N99">
        <f t="shared" si="0"/>
        <v>2.472000000000002E-2</v>
      </c>
      <c r="O99">
        <f t="shared" si="0"/>
        <v>4.0799999999999975E-2</v>
      </c>
      <c r="P99">
        <f t="shared" si="0"/>
        <v>0.1350875</v>
      </c>
      <c r="Q99">
        <f t="shared" si="0"/>
        <v>9.6897500000000011E-2</v>
      </c>
      <c r="R99">
        <f t="shared" si="0"/>
        <v>0.15984000000000037</v>
      </c>
      <c r="S99">
        <f t="shared" si="0"/>
        <v>0.10922999999999991</v>
      </c>
      <c r="T99">
        <f t="shared" si="0"/>
        <v>0</v>
      </c>
      <c r="U99">
        <f t="shared" si="0"/>
        <v>0.26831999999999956</v>
      </c>
      <c r="V99">
        <f t="shared" si="0"/>
        <v>8.4162500000000015E-2</v>
      </c>
      <c r="W99">
        <f t="shared" si="0"/>
        <v>8.2054999999999767E-2</v>
      </c>
      <c r="X99">
        <f t="shared" si="0"/>
        <v>0.11084500000000017</v>
      </c>
      <c r="Y99">
        <f t="shared" si="0"/>
        <v>0</v>
      </c>
      <c r="Z99">
        <f t="shared" si="0"/>
        <v>0.36531250000000104</v>
      </c>
      <c r="AA99">
        <f t="shared" si="0"/>
        <v>0.14994250000000003</v>
      </c>
      <c r="AB99">
        <f t="shared" si="0"/>
        <v>0</v>
      </c>
      <c r="AC99">
        <f t="shared" si="0"/>
        <v>1.6407499999999992E-2</v>
      </c>
      <c r="AD99">
        <f t="shared" si="0"/>
        <v>0.19524500000000025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0.21163249999999978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5.2649999999999997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3.94</v>
      </c>
      <c r="AJ3" s="196">
        <v>0</v>
      </c>
      <c r="AK3" s="196">
        <v>0.91</v>
      </c>
      <c r="AL3" s="196">
        <v>0</v>
      </c>
      <c r="AM3" s="196">
        <v>0</v>
      </c>
      <c r="AN3" s="196">
        <v>0</v>
      </c>
      <c r="AO3" s="196">
        <v>22.34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3.94</v>
      </c>
      <c r="AJ4" s="196">
        <v>0</v>
      </c>
      <c r="AK4" s="196">
        <v>0.91</v>
      </c>
      <c r="AL4" s="196">
        <v>0</v>
      </c>
      <c r="AM4" s="196">
        <v>0</v>
      </c>
      <c r="AN4" s="196">
        <v>0</v>
      </c>
      <c r="AO4" s="196">
        <v>22.34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3.94</v>
      </c>
      <c r="AJ5" s="196">
        <v>0</v>
      </c>
      <c r="AK5" s="196">
        <v>0.91</v>
      </c>
      <c r="AL5" s="196">
        <v>0</v>
      </c>
      <c r="AM5" s="196">
        <v>0</v>
      </c>
      <c r="AN5" s="196">
        <v>0</v>
      </c>
      <c r="AO5" s="196">
        <v>22.34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3.94</v>
      </c>
      <c r="AJ6" s="196">
        <v>0</v>
      </c>
      <c r="AK6" s="196">
        <v>0.91</v>
      </c>
      <c r="AL6" s="196">
        <v>0</v>
      </c>
      <c r="AM6" s="196">
        <v>0</v>
      </c>
      <c r="AN6" s="196">
        <v>0</v>
      </c>
      <c r="AO6" s="196">
        <v>22.34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3.94</v>
      </c>
      <c r="AJ7" s="196">
        <v>0</v>
      </c>
      <c r="AK7" s="196">
        <v>0.91</v>
      </c>
      <c r="AL7" s="196">
        <v>0</v>
      </c>
      <c r="AM7" s="196">
        <v>0</v>
      </c>
      <c r="AN7" s="196">
        <v>0</v>
      </c>
      <c r="AO7" s="196">
        <v>22.34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3.94</v>
      </c>
      <c r="AJ8" s="196">
        <v>0</v>
      </c>
      <c r="AK8" s="196">
        <v>0.91</v>
      </c>
      <c r="AL8" s="196">
        <v>0</v>
      </c>
      <c r="AM8" s="196">
        <v>0</v>
      </c>
      <c r="AN8" s="196">
        <v>0</v>
      </c>
      <c r="AO8" s="196">
        <v>22.34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3.94</v>
      </c>
      <c r="AJ9" s="196">
        <v>0</v>
      </c>
      <c r="AK9" s="196">
        <v>0.91</v>
      </c>
      <c r="AL9" s="196">
        <v>0</v>
      </c>
      <c r="AM9" s="196">
        <v>0</v>
      </c>
      <c r="AN9" s="196">
        <v>0</v>
      </c>
      <c r="AO9" s="196">
        <v>22.34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3.94</v>
      </c>
      <c r="AJ10" s="196">
        <v>0</v>
      </c>
      <c r="AK10" s="196">
        <v>0.91</v>
      </c>
      <c r="AL10" s="196">
        <v>0</v>
      </c>
      <c r="AM10" s="196">
        <v>0</v>
      </c>
      <c r="AN10" s="196">
        <v>0</v>
      </c>
      <c r="AO10" s="196">
        <v>22.34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3.94</v>
      </c>
      <c r="AJ11" s="196">
        <v>0</v>
      </c>
      <c r="AK11" s="196">
        <v>0.91</v>
      </c>
      <c r="AL11" s="196">
        <v>0</v>
      </c>
      <c r="AM11" s="196">
        <v>0</v>
      </c>
      <c r="AN11" s="196">
        <v>0</v>
      </c>
      <c r="AO11" s="196">
        <v>22.34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3.94</v>
      </c>
      <c r="AJ12" s="196">
        <v>0</v>
      </c>
      <c r="AK12" s="196">
        <v>0.91</v>
      </c>
      <c r="AL12" s="196">
        <v>0</v>
      </c>
      <c r="AM12" s="196">
        <v>0</v>
      </c>
      <c r="AN12" s="196">
        <v>0</v>
      </c>
      <c r="AO12" s="196">
        <v>22.34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3.94</v>
      </c>
      <c r="AJ13" s="196">
        <v>0</v>
      </c>
      <c r="AK13" s="196">
        <v>0.91</v>
      </c>
      <c r="AL13" s="196">
        <v>0</v>
      </c>
      <c r="AM13" s="196">
        <v>0</v>
      </c>
      <c r="AN13" s="196">
        <v>0</v>
      </c>
      <c r="AO13" s="196">
        <v>22.34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3.94</v>
      </c>
      <c r="AJ14" s="196">
        <v>0</v>
      </c>
      <c r="AK14" s="196">
        <v>0.91</v>
      </c>
      <c r="AL14" s="196">
        <v>0</v>
      </c>
      <c r="AM14" s="196">
        <v>0</v>
      </c>
      <c r="AN14" s="196">
        <v>0</v>
      </c>
      <c r="AO14" s="196">
        <v>22.34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3.94</v>
      </c>
      <c r="AJ15" s="196">
        <v>0</v>
      </c>
      <c r="AK15" s="196">
        <v>0.91</v>
      </c>
      <c r="AL15" s="196">
        <v>0</v>
      </c>
      <c r="AM15" s="196">
        <v>0</v>
      </c>
      <c r="AN15" s="196">
        <v>0</v>
      </c>
      <c r="AO15" s="196">
        <v>22.34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3.94</v>
      </c>
      <c r="AJ16" s="196">
        <v>0</v>
      </c>
      <c r="AK16" s="196">
        <v>0.91</v>
      </c>
      <c r="AL16" s="196">
        <v>0</v>
      </c>
      <c r="AM16" s="196">
        <v>0</v>
      </c>
      <c r="AN16" s="196">
        <v>0</v>
      </c>
      <c r="AO16" s="196">
        <v>22.34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3.94</v>
      </c>
      <c r="AJ17" s="196">
        <v>0</v>
      </c>
      <c r="AK17" s="196">
        <v>0.91</v>
      </c>
      <c r="AL17" s="196">
        <v>0</v>
      </c>
      <c r="AM17" s="196">
        <v>0</v>
      </c>
      <c r="AN17" s="196">
        <v>0</v>
      </c>
      <c r="AO17" s="196">
        <v>22.34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3.94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22.34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3.94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22.34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3.94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22.34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3.94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22.34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3.94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22.34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3.94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22.34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3.94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22.34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3.94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22.34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3.94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22.34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3.94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22.34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3.94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22.34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3.94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22.34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3.94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22.34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3.94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22.34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3.94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22.34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3.94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22.34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3.94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22.34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3.94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22.34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3.94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22.34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3.94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22.34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3.94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22.34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3.94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22.34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3.94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22.34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3.94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22.34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3.94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22.34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3.94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22.34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3.94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22.34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3.94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22.34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3.94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22.34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3.94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22.34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3.94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22.34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3.94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22.34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3.94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22.34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3.94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21.89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3.94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21.89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3.94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21.89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3.94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21.89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3.94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21.89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3.94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21.89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3.94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21.89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3.94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21.89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3.94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21.89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3.94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21.89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3.94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21.89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3.94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21.89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3.94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21.89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3.94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21.89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3.94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21.89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3.94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21.89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3.94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21.89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3.94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21.89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3.94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21.89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3.94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21.89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3.94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21.89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3.94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21.89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3.94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21.89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3.94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21.89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3.94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22.34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3.94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22.34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3.94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22.34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3.94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22.34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3.94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22.34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3.94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22.34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3.94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22.34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3.94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22.34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3.94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22.34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3.94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22.34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3.94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22.34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3.94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22.34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3.94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22.34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3.94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22.34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3.94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22.34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3.94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22.34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3.94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22.34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3.94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22.34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3.94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22.34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3.94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22.34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3.94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22.34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3.94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22.34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3.94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22.34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3.94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22.34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1.7062500000000036E-2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0.53346000000000038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45241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7</v>
      </c>
      <c r="C27" s="94">
        <f>'IDT-1 Calculation'!DG27</f>
        <v>-2.964</v>
      </c>
      <c r="D27" s="94">
        <f>'IDT-1 Calculation'!DH27</f>
        <v>0</v>
      </c>
      <c r="E27" s="94">
        <f>'IDT-1 Calculation'!DI27</f>
        <v>0</v>
      </c>
      <c r="F27" s="94">
        <f>'IDT-1 Calculation'!DJ27</f>
        <v>-4.0359999999999996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6</v>
      </c>
      <c r="C30" s="94">
        <f>'IDT-1 Calculation'!DG30</f>
        <v>-2.54</v>
      </c>
      <c r="D30" s="94">
        <f>'IDT-1 Calculation'!DH30</f>
        <v>0</v>
      </c>
      <c r="E30" s="94">
        <f>'IDT-1 Calculation'!DI30</f>
        <v>0</v>
      </c>
      <c r="F30" s="94">
        <f>'IDT-1 Calculation'!DJ30</f>
        <v>-3.46</v>
      </c>
      <c r="G30" s="99">
        <f t="shared" si="0"/>
        <v>0</v>
      </c>
    </row>
    <row r="31" spans="1:7">
      <c r="A31" s="98" t="s">
        <v>73</v>
      </c>
      <c r="B31" s="94">
        <f>'IDT-1 Calculation'!DF31</f>
        <v>12</v>
      </c>
      <c r="C31" s="94">
        <f>'IDT-1 Calculation'!DG31</f>
        <v>-5.08</v>
      </c>
      <c r="D31" s="94">
        <f>'IDT-1 Calculation'!DH31</f>
        <v>0</v>
      </c>
      <c r="E31" s="94">
        <f>'IDT-1 Calculation'!DI31</f>
        <v>0</v>
      </c>
      <c r="F31" s="94">
        <f>'IDT-1 Calculation'!DJ31</f>
        <v>-6.92</v>
      </c>
      <c r="G31" s="99">
        <f t="shared" si="0"/>
        <v>0</v>
      </c>
    </row>
    <row r="32" spans="1:7">
      <c r="A32" s="98" t="s">
        <v>74</v>
      </c>
      <c r="B32" s="94">
        <f>'IDT-1 Calculation'!DF32</f>
        <v>39</v>
      </c>
      <c r="C32" s="94">
        <f>'IDT-1 Calculation'!DG32</f>
        <v>-16.510999999999999</v>
      </c>
      <c r="D32" s="94">
        <f>'IDT-1 Calculation'!DH32</f>
        <v>0</v>
      </c>
      <c r="E32" s="94">
        <f>'IDT-1 Calculation'!DI32</f>
        <v>0</v>
      </c>
      <c r="F32" s="94">
        <f>'IDT-1 Calculation'!DJ32</f>
        <v>-22.489000000000001</v>
      </c>
      <c r="G32" s="99">
        <f t="shared" si="0"/>
        <v>0</v>
      </c>
    </row>
    <row r="33" spans="1:7">
      <c r="A33" s="98" t="s">
        <v>75</v>
      </c>
      <c r="B33" s="94">
        <f>'IDT-1 Calculation'!DF33</f>
        <v>97</v>
      </c>
      <c r="C33" s="94">
        <f>'IDT-1 Calculation'!DG33</f>
        <v>-28</v>
      </c>
      <c r="D33" s="94">
        <f>'IDT-1 Calculation'!DH33</f>
        <v>0</v>
      </c>
      <c r="E33" s="94">
        <f>'IDT-1 Calculation'!DI33</f>
        <v>0</v>
      </c>
      <c r="F33" s="94">
        <f>'IDT-1 Calculation'!DJ33</f>
        <v>-69</v>
      </c>
      <c r="G33" s="99">
        <f t="shared" si="0"/>
        <v>0</v>
      </c>
    </row>
    <row r="34" spans="1:7">
      <c r="A34" s="98" t="s">
        <v>76</v>
      </c>
      <c r="B34" s="94">
        <f>'IDT-1 Calculation'!DF34</f>
        <v>160</v>
      </c>
      <c r="C34" s="94">
        <f>'IDT-1 Calculation'!DG34</f>
        <v>-5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-155</v>
      </c>
      <c r="G34" s="99">
        <f t="shared" si="0"/>
        <v>0</v>
      </c>
    </row>
    <row r="35" spans="1:7">
      <c r="A35" s="98" t="s">
        <v>77</v>
      </c>
      <c r="B35" s="94">
        <f>'IDT-1 Calculation'!DF35</f>
        <v>156</v>
      </c>
      <c r="C35" s="94">
        <f>'IDT-1 Calculation'!DG35</f>
        <v>-66.045000000000002</v>
      </c>
      <c r="D35" s="94">
        <f>'IDT-1 Calculation'!DH35</f>
        <v>0</v>
      </c>
      <c r="E35" s="94">
        <f>'IDT-1 Calculation'!DI35</f>
        <v>0</v>
      </c>
      <c r="F35" s="94">
        <f>'IDT-1 Calculation'!DJ35</f>
        <v>-89.954999999999998</v>
      </c>
      <c r="G35" s="99">
        <f t="shared" si="0"/>
        <v>0</v>
      </c>
    </row>
    <row r="36" spans="1:7">
      <c r="A36" s="98" t="s">
        <v>78</v>
      </c>
      <c r="B36" s="94">
        <f>'IDT-1 Calculation'!DF36</f>
        <v>157</v>
      </c>
      <c r="C36" s="94">
        <f>'IDT-1 Calculation'!DG36</f>
        <v>-52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-105</v>
      </c>
      <c r="G36" s="99">
        <f t="shared" si="0"/>
        <v>0</v>
      </c>
    </row>
    <row r="37" spans="1:7">
      <c r="A37" s="98" t="s">
        <v>79</v>
      </c>
      <c r="B37" s="94">
        <f>'IDT-1 Calculation'!DF37</f>
        <v>147</v>
      </c>
      <c r="C37" s="94">
        <f>'IDT-1 Calculation'!DG37</f>
        <v>-62</v>
      </c>
      <c r="D37" s="94">
        <f>'IDT-1 Calculation'!DH37</f>
        <v>0</v>
      </c>
      <c r="E37" s="94">
        <f>'IDT-1 Calculation'!DI37</f>
        <v>0</v>
      </c>
      <c r="F37" s="94">
        <f>'IDT-1 Calculation'!DJ37</f>
        <v>-85</v>
      </c>
      <c r="G37" s="99">
        <f t="shared" si="0"/>
        <v>0</v>
      </c>
    </row>
    <row r="38" spans="1:7">
      <c r="A38" s="98" t="s">
        <v>80</v>
      </c>
      <c r="B38" s="94">
        <f>'IDT-1 Calculation'!DF38</f>
        <v>135</v>
      </c>
      <c r="C38" s="94">
        <f>'IDT-1 Calculation'!DG38</f>
        <v>-57.154000000000003</v>
      </c>
      <c r="D38" s="94">
        <f>'IDT-1 Calculation'!DH38</f>
        <v>0</v>
      </c>
      <c r="E38" s="94">
        <f>'IDT-1 Calculation'!DI38</f>
        <v>0</v>
      </c>
      <c r="F38" s="94">
        <f>'IDT-1 Calculation'!DJ38</f>
        <v>-77.846000000000004</v>
      </c>
      <c r="G38" s="99">
        <f t="shared" si="0"/>
        <v>0</v>
      </c>
    </row>
    <row r="39" spans="1:7">
      <c r="A39" s="98" t="s">
        <v>81</v>
      </c>
      <c r="B39" s="94">
        <f>'IDT-1 Calculation'!DF39</f>
        <v>103</v>
      </c>
      <c r="C39" s="94">
        <f>'IDT-1 Calculation'!DG39</f>
        <v>-43.606000000000002</v>
      </c>
      <c r="D39" s="94">
        <f>'IDT-1 Calculation'!DH39</f>
        <v>0</v>
      </c>
      <c r="E39" s="94">
        <f>'IDT-1 Calculation'!DI39</f>
        <v>0</v>
      </c>
      <c r="F39" s="94">
        <f>'IDT-1 Calculation'!DJ39</f>
        <v>-59.393999999999998</v>
      </c>
      <c r="G39" s="99">
        <f t="shared" si="0"/>
        <v>0</v>
      </c>
    </row>
    <row r="40" spans="1:7">
      <c r="A40" s="98" t="s">
        <v>82</v>
      </c>
      <c r="B40" s="94">
        <f>'IDT-1 Calculation'!DF40</f>
        <v>112</v>
      </c>
      <c r="C40" s="94">
        <f>'IDT-1 Calculation'!DG40</f>
        <v>-47.417000000000002</v>
      </c>
      <c r="D40" s="94">
        <f>'IDT-1 Calculation'!DH40</f>
        <v>0</v>
      </c>
      <c r="E40" s="94">
        <f>'IDT-1 Calculation'!DI40</f>
        <v>0</v>
      </c>
      <c r="F40" s="94">
        <f>'IDT-1 Calculation'!DJ40</f>
        <v>-64.582999999999998</v>
      </c>
      <c r="G40" s="99">
        <f t="shared" si="0"/>
        <v>0</v>
      </c>
    </row>
    <row r="41" spans="1:7">
      <c r="A41" s="98" t="s">
        <v>83</v>
      </c>
      <c r="B41" s="94">
        <f>'IDT-1 Calculation'!DF41</f>
        <v>118</v>
      </c>
      <c r="C41" s="94">
        <f>'IDT-1 Calculation'!DG41</f>
        <v>-49.957000000000001</v>
      </c>
      <c r="D41" s="94">
        <f>'IDT-1 Calculation'!DH41</f>
        <v>0</v>
      </c>
      <c r="E41" s="94">
        <f>'IDT-1 Calculation'!DI41</f>
        <v>0</v>
      </c>
      <c r="F41" s="94">
        <f>'IDT-1 Calculation'!DJ41</f>
        <v>-68.043000000000006</v>
      </c>
      <c r="G41" s="99">
        <f t="shared" si="0"/>
        <v>0</v>
      </c>
    </row>
    <row r="42" spans="1:7">
      <c r="A42" s="98" t="s">
        <v>84</v>
      </c>
      <c r="B42" s="94">
        <f>'IDT-1 Calculation'!DF42</f>
        <v>112</v>
      </c>
      <c r="C42" s="94">
        <f>'IDT-1 Calculation'!DG42</f>
        <v>-47.417000000000002</v>
      </c>
      <c r="D42" s="94">
        <f>'IDT-1 Calculation'!DH42</f>
        <v>0</v>
      </c>
      <c r="E42" s="94">
        <f>'IDT-1 Calculation'!DI42</f>
        <v>0</v>
      </c>
      <c r="F42" s="94">
        <f>'IDT-1 Calculation'!DJ42</f>
        <v>-64.582999999999998</v>
      </c>
      <c r="G42" s="99">
        <f t="shared" si="0"/>
        <v>0</v>
      </c>
    </row>
    <row r="43" spans="1:7">
      <c r="A43" s="98" t="s">
        <v>85</v>
      </c>
      <c r="B43" s="94">
        <f>'IDT-1 Calculation'!DF43</f>
        <v>69</v>
      </c>
      <c r="C43" s="94">
        <f>'IDT-1 Calculation'!DG43</f>
        <v>-29.212</v>
      </c>
      <c r="D43" s="94">
        <f>'IDT-1 Calculation'!DH43</f>
        <v>0</v>
      </c>
      <c r="E43" s="94">
        <f>'IDT-1 Calculation'!DI43</f>
        <v>0</v>
      </c>
      <c r="F43" s="94">
        <f>'IDT-1 Calculation'!DJ43</f>
        <v>-39.787999999999997</v>
      </c>
      <c r="G43" s="99">
        <f t="shared" si="0"/>
        <v>0</v>
      </c>
    </row>
    <row r="44" spans="1:7">
      <c r="A44" s="98" t="s">
        <v>86</v>
      </c>
      <c r="B44" s="94">
        <f>'IDT-1 Calculation'!DF44</f>
        <v>75</v>
      </c>
      <c r="C44" s="94">
        <f>'IDT-1 Calculation'!DG44</f>
        <v>-31.751999999999999</v>
      </c>
      <c r="D44" s="94">
        <f>'IDT-1 Calculation'!DH44</f>
        <v>0</v>
      </c>
      <c r="E44" s="94">
        <f>'IDT-1 Calculation'!DI44</f>
        <v>0</v>
      </c>
      <c r="F44" s="94">
        <f>'IDT-1 Calculation'!DJ44</f>
        <v>-43.247999999999998</v>
      </c>
      <c r="G44" s="99">
        <f t="shared" si="0"/>
        <v>0</v>
      </c>
    </row>
    <row r="45" spans="1:7">
      <c r="A45" s="98" t="s">
        <v>87</v>
      </c>
      <c r="B45" s="94">
        <f>'IDT-1 Calculation'!DF45</f>
        <v>28</v>
      </c>
      <c r="C45" s="94">
        <f>'IDT-1 Calculation'!DG45</f>
        <v>-11.853999999999999</v>
      </c>
      <c r="D45" s="94">
        <f>'IDT-1 Calculation'!DH45</f>
        <v>0</v>
      </c>
      <c r="E45" s="94">
        <f>'IDT-1 Calculation'!DI45</f>
        <v>0</v>
      </c>
      <c r="F45" s="94">
        <f>'IDT-1 Calculation'!DJ45</f>
        <v>-16.146000000000001</v>
      </c>
      <c r="G45" s="99">
        <f t="shared" si="0"/>
        <v>0</v>
      </c>
    </row>
    <row r="46" spans="1:7">
      <c r="A46" s="98" t="s">
        <v>88</v>
      </c>
      <c r="B46" s="94">
        <f>'IDT-1 Calculation'!DF46</f>
        <v>23</v>
      </c>
      <c r="C46" s="94">
        <f>'IDT-1 Calculation'!DG46</f>
        <v>-9.7370000000000001</v>
      </c>
      <c r="D46" s="94">
        <f>'IDT-1 Calculation'!DH46</f>
        <v>0</v>
      </c>
      <c r="E46" s="94">
        <f>'IDT-1 Calculation'!DI46</f>
        <v>0</v>
      </c>
      <c r="F46" s="94">
        <f>'IDT-1 Calculation'!DJ46</f>
        <v>-13.263</v>
      </c>
      <c r="G46" s="99">
        <f t="shared" si="0"/>
        <v>0</v>
      </c>
    </row>
    <row r="47" spans="1:7">
      <c r="A47" s="98" t="s">
        <v>89</v>
      </c>
      <c r="B47" s="94">
        <f>'IDT-1 Calculation'!DF47</f>
        <v>36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-36</v>
      </c>
      <c r="G47" s="99">
        <f t="shared" si="0"/>
        <v>0</v>
      </c>
    </row>
    <row r="48" spans="1:7">
      <c r="A48" s="98" t="s">
        <v>90</v>
      </c>
      <c r="B48" s="94">
        <f>'IDT-1 Calculation'!DF48</f>
        <v>26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-26</v>
      </c>
      <c r="G48" s="99">
        <f t="shared" si="0"/>
        <v>0</v>
      </c>
    </row>
    <row r="49" spans="1:7">
      <c r="A49" s="98" t="s">
        <v>91</v>
      </c>
      <c r="B49" s="94">
        <f>'IDT-1 Calculation'!DF49</f>
        <v>32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-32</v>
      </c>
      <c r="G49" s="99">
        <f t="shared" si="0"/>
        <v>0</v>
      </c>
    </row>
    <row r="50" spans="1:7">
      <c r="A50" s="98" t="s">
        <v>92</v>
      </c>
      <c r="B50" s="94">
        <f>'IDT-1 Calculation'!DF50</f>
        <v>21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-21</v>
      </c>
      <c r="G50" s="99">
        <f t="shared" si="0"/>
        <v>0</v>
      </c>
    </row>
    <row r="51" spans="1:7">
      <c r="A51" s="98" t="s">
        <v>93</v>
      </c>
      <c r="B51" s="94">
        <f>'IDT-1 Calculation'!DF51</f>
        <v>23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-23</v>
      </c>
      <c r="G51" s="99">
        <f t="shared" si="0"/>
        <v>0</v>
      </c>
    </row>
    <row r="52" spans="1:7">
      <c r="A52" s="98" t="s">
        <v>94</v>
      </c>
      <c r="B52" s="94">
        <f>'IDT-1 Calculation'!DF52</f>
        <v>15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-15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26</v>
      </c>
      <c r="C65" s="94">
        <f>'IDT-1 Calculation'!DG65</f>
        <v>-7</v>
      </c>
      <c r="D65" s="94">
        <f>'IDT-1 Calculation'!DH65</f>
        <v>0</v>
      </c>
      <c r="E65" s="94">
        <f>'IDT-1 Calculation'!DI65</f>
        <v>0</v>
      </c>
      <c r="F65" s="94">
        <f>'IDT-1 Calculation'!DJ65</f>
        <v>-19</v>
      </c>
      <c r="G65" s="99">
        <f t="shared" si="0"/>
        <v>0</v>
      </c>
    </row>
    <row r="66" spans="1:7">
      <c r="A66" s="98" t="s">
        <v>108</v>
      </c>
      <c r="B66" s="94">
        <f>'IDT-1 Calculation'!DF66</f>
        <v>51</v>
      </c>
      <c r="C66" s="94">
        <f>'IDT-1 Calculation'!DG66</f>
        <v>-21.591999999999999</v>
      </c>
      <c r="D66" s="94">
        <f>'IDT-1 Calculation'!DH66</f>
        <v>0</v>
      </c>
      <c r="E66" s="94">
        <f>'IDT-1 Calculation'!DI66</f>
        <v>0</v>
      </c>
      <c r="F66" s="94">
        <f>'IDT-1 Calculation'!DJ66</f>
        <v>-29.408000000000001</v>
      </c>
      <c r="G66" s="99">
        <f t="shared" si="0"/>
        <v>0</v>
      </c>
    </row>
    <row r="67" spans="1:7">
      <c r="A67" s="98" t="s">
        <v>109</v>
      </c>
      <c r="B67" s="94">
        <f>'IDT-1 Calculation'!DF67</f>
        <v>92</v>
      </c>
      <c r="C67" s="94">
        <f>'IDT-1 Calculation'!DG67</f>
        <v>-5</v>
      </c>
      <c r="D67" s="94">
        <f>'IDT-1 Calculation'!DH67</f>
        <v>0</v>
      </c>
      <c r="E67" s="94">
        <f>'IDT-1 Calculation'!DI67</f>
        <v>0</v>
      </c>
      <c r="F67" s="94">
        <f>'IDT-1 Calculation'!DJ67</f>
        <v>-87</v>
      </c>
      <c r="G67" s="99">
        <f t="shared" si="0"/>
        <v>0</v>
      </c>
    </row>
    <row r="68" spans="1:7">
      <c r="A68" s="98" t="s">
        <v>110</v>
      </c>
      <c r="B68" s="94">
        <f>'IDT-1 Calculation'!DF68</f>
        <v>151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-151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257</v>
      </c>
      <c r="C69" s="94">
        <f>'IDT-1 Calculation'!DG69</f>
        <v>10</v>
      </c>
      <c r="D69" s="94">
        <f>'IDT-1 Calculation'!DH69</f>
        <v>0</v>
      </c>
      <c r="E69" s="94">
        <f>'IDT-1 Calculation'!DI69</f>
        <v>0</v>
      </c>
      <c r="F69" s="94">
        <f>'IDT-1 Calculation'!DJ69</f>
        <v>-267</v>
      </c>
      <c r="G69" s="99">
        <f t="shared" si="1"/>
        <v>0</v>
      </c>
    </row>
    <row r="70" spans="1:7">
      <c r="A70" s="98" t="s">
        <v>112</v>
      </c>
      <c r="B70" s="94">
        <f>'IDT-1 Calculation'!DF70</f>
        <v>276</v>
      </c>
      <c r="C70" s="94">
        <f>'IDT-1 Calculation'!DG70</f>
        <v>40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-316</v>
      </c>
      <c r="G70" s="99">
        <f t="shared" si="1"/>
        <v>0</v>
      </c>
    </row>
    <row r="71" spans="1:7">
      <c r="A71" s="98" t="s">
        <v>113</v>
      </c>
      <c r="B71" s="94">
        <f>'IDT-1 Calculation'!DF71</f>
        <v>229.928</v>
      </c>
      <c r="C71" s="94">
        <f>'IDT-1 Calculation'!DG71</f>
        <v>142.46100000000001</v>
      </c>
      <c r="D71" s="94">
        <f>'IDT-1 Calculation'!DH71</f>
        <v>0</v>
      </c>
      <c r="E71" s="94">
        <f>'IDT-1 Calculation'!DI71</f>
        <v>0</v>
      </c>
      <c r="F71" s="94">
        <f>'IDT-1 Calculation'!DJ71</f>
        <v>-372.38900000000001</v>
      </c>
      <c r="G71" s="99">
        <f t="shared" si="1"/>
        <v>0</v>
      </c>
    </row>
    <row r="72" spans="1:7">
      <c r="A72" s="98" t="s">
        <v>114</v>
      </c>
      <c r="B72" s="94">
        <f>'IDT-1 Calculation'!DF72</f>
        <v>226.21600000000001</v>
      </c>
      <c r="C72" s="94">
        <f>'IDT-1 Calculation'!DG72</f>
        <v>140.161</v>
      </c>
      <c r="D72" s="94">
        <f>'IDT-1 Calculation'!DH72</f>
        <v>0</v>
      </c>
      <c r="E72" s="94">
        <f>'IDT-1 Calculation'!DI72</f>
        <v>0</v>
      </c>
      <c r="F72" s="94">
        <f>'IDT-1 Calculation'!DJ72</f>
        <v>-366.37700000000001</v>
      </c>
      <c r="G72" s="99">
        <f t="shared" si="1"/>
        <v>0</v>
      </c>
    </row>
    <row r="73" spans="1:7">
      <c r="A73" s="98" t="s">
        <v>115</v>
      </c>
      <c r="B73" s="94">
        <f>'IDT-1 Calculation'!DF73</f>
        <v>233.13</v>
      </c>
      <c r="C73" s="94">
        <f>'IDT-1 Calculation'!DG73</f>
        <v>144.44499999999999</v>
      </c>
      <c r="D73" s="94">
        <f>'IDT-1 Calculation'!DH73</f>
        <v>0</v>
      </c>
      <c r="E73" s="94">
        <f>'IDT-1 Calculation'!DI73</f>
        <v>0</v>
      </c>
      <c r="F73" s="94">
        <f>'IDT-1 Calculation'!DJ73</f>
        <v>-377.57499999999999</v>
      </c>
      <c r="G73" s="99">
        <f t="shared" si="1"/>
        <v>0</v>
      </c>
    </row>
    <row r="74" spans="1:7">
      <c r="A74" s="98" t="s">
        <v>116</v>
      </c>
      <c r="B74" s="94">
        <f>'IDT-1 Calculation'!DF74</f>
        <v>227.029</v>
      </c>
      <c r="C74" s="94">
        <f>'IDT-1 Calculation'!DG74</f>
        <v>140.66499999999999</v>
      </c>
      <c r="D74" s="94">
        <f>'IDT-1 Calculation'!DH74</f>
        <v>0</v>
      </c>
      <c r="E74" s="94">
        <f>'IDT-1 Calculation'!DI74</f>
        <v>0</v>
      </c>
      <c r="F74" s="94">
        <f>'IDT-1 Calculation'!DJ74</f>
        <v>-367.69399999999996</v>
      </c>
      <c r="G74" s="99">
        <f t="shared" si="1"/>
        <v>0</v>
      </c>
    </row>
    <row r="75" spans="1:7">
      <c r="A75" s="98" t="s">
        <v>117</v>
      </c>
      <c r="B75" s="94">
        <f>'IDT-1 Calculation'!DF75</f>
        <v>225.78700000000001</v>
      </c>
      <c r="C75" s="94">
        <f>'IDT-1 Calculation'!DG75</f>
        <v>139.89500000000001</v>
      </c>
      <c r="D75" s="94">
        <f>'IDT-1 Calculation'!DH75</f>
        <v>0</v>
      </c>
      <c r="E75" s="94">
        <f>'IDT-1 Calculation'!DI75</f>
        <v>0</v>
      </c>
      <c r="F75" s="94">
        <f>'IDT-1 Calculation'!DJ75</f>
        <v>-365.68200000000002</v>
      </c>
      <c r="G75" s="99">
        <f t="shared" si="1"/>
        <v>0</v>
      </c>
    </row>
    <row r="76" spans="1:7">
      <c r="A76" s="98" t="s">
        <v>118</v>
      </c>
      <c r="B76" s="94">
        <f>'IDT-1 Calculation'!DF76</f>
        <v>239.29900000000001</v>
      </c>
      <c r="C76" s="94">
        <f>'IDT-1 Calculation'!DG76</f>
        <v>148.267</v>
      </c>
      <c r="D76" s="94">
        <f>'IDT-1 Calculation'!DH76</f>
        <v>0</v>
      </c>
      <c r="E76" s="94">
        <f>'IDT-1 Calculation'!DI76</f>
        <v>0</v>
      </c>
      <c r="F76" s="94">
        <f>'IDT-1 Calculation'!DJ76</f>
        <v>-387.56600000000003</v>
      </c>
      <c r="G76" s="99">
        <f t="shared" si="1"/>
        <v>0</v>
      </c>
    </row>
    <row r="77" spans="1:7">
      <c r="A77" s="98" t="s">
        <v>119</v>
      </c>
      <c r="B77" s="94">
        <f>'IDT-1 Calculation'!DF77</f>
        <v>245.369</v>
      </c>
      <c r="C77" s="94">
        <f>'IDT-1 Calculation'!DG77</f>
        <v>152.029</v>
      </c>
      <c r="D77" s="94">
        <f>'IDT-1 Calculation'!DH77</f>
        <v>0</v>
      </c>
      <c r="E77" s="94">
        <f>'IDT-1 Calculation'!DI77</f>
        <v>0</v>
      </c>
      <c r="F77" s="94">
        <f>'IDT-1 Calculation'!DJ77</f>
        <v>-397.39800000000002</v>
      </c>
      <c r="G77" s="99">
        <f t="shared" si="1"/>
        <v>0</v>
      </c>
    </row>
    <row r="78" spans="1:7">
      <c r="A78" s="98" t="s">
        <v>120</v>
      </c>
      <c r="B78" s="94">
        <f>'IDT-1 Calculation'!DF78</f>
        <v>252.03299999999999</v>
      </c>
      <c r="C78" s="94">
        <f>'IDT-1 Calculation'!DG78</f>
        <v>156.15700000000001</v>
      </c>
      <c r="D78" s="94">
        <f>'IDT-1 Calculation'!DH78</f>
        <v>0</v>
      </c>
      <c r="E78" s="94">
        <f>'IDT-1 Calculation'!DI78</f>
        <v>0</v>
      </c>
      <c r="F78" s="94">
        <f>'IDT-1 Calculation'!DJ78</f>
        <v>-408.19</v>
      </c>
      <c r="G78" s="99">
        <f t="shared" si="1"/>
        <v>0</v>
      </c>
    </row>
    <row r="79" spans="1:7">
      <c r="A79" s="98" t="s">
        <v>121</v>
      </c>
      <c r="B79" s="94">
        <f>'IDT-1 Calculation'!DF79</f>
        <v>206</v>
      </c>
      <c r="C79" s="94">
        <f>'IDT-1 Calculation'!DG79</f>
        <v>150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-356</v>
      </c>
      <c r="G79" s="99">
        <f t="shared" si="1"/>
        <v>0</v>
      </c>
    </row>
    <row r="80" spans="1:7">
      <c r="A80" s="98" t="s">
        <v>122</v>
      </c>
      <c r="B80" s="94">
        <f>'IDT-1 Calculation'!DF80</f>
        <v>247.148</v>
      </c>
      <c r="C80" s="94">
        <f>'IDT-1 Calculation'!DG80</f>
        <v>153.13</v>
      </c>
      <c r="D80" s="94">
        <f>'IDT-1 Calculation'!DH80</f>
        <v>0</v>
      </c>
      <c r="E80" s="94">
        <f>'IDT-1 Calculation'!DI80</f>
        <v>0</v>
      </c>
      <c r="F80" s="94">
        <f>'IDT-1 Calculation'!DJ80</f>
        <v>-400.27800000000002</v>
      </c>
      <c r="G80" s="99">
        <f t="shared" si="1"/>
        <v>0</v>
      </c>
    </row>
    <row r="81" spans="1:7">
      <c r="A81" s="98" t="s">
        <v>123</v>
      </c>
      <c r="B81" s="94">
        <f>'IDT-1 Calculation'!DF81</f>
        <v>132.49600000000001</v>
      </c>
      <c r="C81" s="94">
        <f>'IDT-1 Calculation'!DG81</f>
        <v>56.25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-188.74600000000001</v>
      </c>
      <c r="G81" s="99">
        <f t="shared" si="1"/>
        <v>0</v>
      </c>
    </row>
    <row r="82" spans="1:7">
      <c r="A82" s="98" t="s">
        <v>124</v>
      </c>
      <c r="B82" s="94">
        <f>'IDT-1 Calculation'!DF82</f>
        <v>138.79400000000001</v>
      </c>
      <c r="C82" s="94">
        <f>'IDT-1 Calculation'!DG82</f>
        <v>43.75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-182.54400000000001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156.07300000000001</v>
      </c>
      <c r="C83" s="94">
        <f>'IDT-1 Calculation'!DG83</f>
        <v>-2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-154.07300000000001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162.72</v>
      </c>
      <c r="C84" s="94">
        <f>'IDT-1 Calculation'!DG84</f>
        <v>-7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-155.72</v>
      </c>
      <c r="G84" s="99">
        <f t="shared" si="1"/>
        <v>0</v>
      </c>
    </row>
    <row r="85" spans="1:7">
      <c r="A85" s="98" t="s">
        <v>127</v>
      </c>
      <c r="B85" s="94">
        <f>'IDT-1 Calculation'!DF85</f>
        <v>177.40799999999999</v>
      </c>
      <c r="C85" s="94">
        <f>'IDT-1 Calculation'!DG85</f>
        <v>-17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-160.40799999999999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184.45400000000001</v>
      </c>
      <c r="C86" s="94">
        <f>'IDT-1 Calculation'!DG86</f>
        <v>-22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-162.45400000000001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199.489</v>
      </c>
      <c r="C87" s="94">
        <f>'IDT-1 Calculation'!DG87</f>
        <v>-32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-167.489</v>
      </c>
      <c r="G87" s="99">
        <f t="shared" si="1"/>
        <v>0</v>
      </c>
    </row>
    <row r="88" spans="1:7">
      <c r="A88" s="98" t="s">
        <v>130</v>
      </c>
      <c r="B88" s="94">
        <f>'IDT-1 Calculation'!DF88</f>
        <v>208.71100000000001</v>
      </c>
      <c r="C88" s="94">
        <f>'IDT-1 Calculation'!DG88</f>
        <v>-37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-171.71100000000001</v>
      </c>
      <c r="G88" s="99">
        <f t="shared" si="1"/>
        <v>0</v>
      </c>
    </row>
    <row r="89" spans="1:7">
      <c r="A89" s="98" t="s">
        <v>131</v>
      </c>
      <c r="B89" s="94">
        <f>'IDT-1 Calculation'!DF89</f>
        <v>228.15100000000001</v>
      </c>
      <c r="C89" s="94">
        <f>'IDT-1 Calculation'!DG89</f>
        <v>-47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-181.15100000000001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221</v>
      </c>
      <c r="C90" s="94">
        <f>'IDT-1 Calculation'!DG90</f>
        <v>-57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-164</v>
      </c>
      <c r="G90" s="99">
        <f t="shared" si="1"/>
        <v>0</v>
      </c>
    </row>
    <row r="91" spans="1:7">
      <c r="A91" s="98" t="s">
        <v>133</v>
      </c>
      <c r="B91" s="94">
        <f>'IDT-1 Calculation'!DF91</f>
        <v>160.06100000000001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-160.06100000000001</v>
      </c>
      <c r="G91" s="99">
        <f t="shared" si="1"/>
        <v>0</v>
      </c>
    </row>
    <row r="92" spans="1:7">
      <c r="A92" s="98" t="s">
        <v>134</v>
      </c>
      <c r="B92" s="94">
        <f>'IDT-1 Calculation'!DF92</f>
        <v>167</v>
      </c>
      <c r="C92" s="94">
        <f>'IDT-1 Calculation'!DG92</f>
        <v>-5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-162</v>
      </c>
      <c r="G92" s="99">
        <f t="shared" si="1"/>
        <v>0</v>
      </c>
    </row>
    <row r="93" spans="1:7">
      <c r="A93" s="98" t="s">
        <v>135</v>
      </c>
      <c r="B93" s="94">
        <f>'IDT-1 Calculation'!DF93</f>
        <v>148</v>
      </c>
      <c r="C93" s="94">
        <f>'IDT-1 Calculation'!DG93</f>
        <v>-14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-134</v>
      </c>
      <c r="G93" s="99">
        <f t="shared" si="1"/>
        <v>0</v>
      </c>
    </row>
    <row r="94" spans="1:7">
      <c r="A94" s="98" t="s">
        <v>136</v>
      </c>
      <c r="B94" s="94">
        <f>'IDT-1 Calculation'!DF94</f>
        <v>139</v>
      </c>
      <c r="C94" s="94">
        <f>'IDT-1 Calculation'!DG94</f>
        <v>-58.847000000000001</v>
      </c>
      <c r="D94" s="94">
        <f>'IDT-1 Calculation'!DH94</f>
        <v>0</v>
      </c>
      <c r="E94" s="94">
        <f>'IDT-1 Calculation'!DI94</f>
        <v>0</v>
      </c>
      <c r="F94" s="94">
        <f>'IDT-1 Calculation'!DJ94</f>
        <v>-80.153000000000006</v>
      </c>
      <c r="G94" s="99">
        <f t="shared" si="1"/>
        <v>0</v>
      </c>
    </row>
    <row r="95" spans="1:7">
      <c r="A95" s="98" t="s">
        <v>137</v>
      </c>
      <c r="B95" s="94">
        <f>'IDT-1 Calculation'!DF95</f>
        <v>58</v>
      </c>
      <c r="C95" s="94">
        <f>'IDT-1 Calculation'!DG95</f>
        <v>-20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-38</v>
      </c>
      <c r="G95" s="99">
        <f t="shared" si="1"/>
        <v>0</v>
      </c>
    </row>
    <row r="96" spans="1:7">
      <c r="A96" s="98" t="s">
        <v>138</v>
      </c>
      <c r="B96" s="94">
        <f>'IDT-1 Calculation'!DF96</f>
        <v>31</v>
      </c>
      <c r="C96" s="94">
        <f>'IDT-1 Calculation'!DG96</f>
        <v>-13.124000000000001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-17.876000000000001</v>
      </c>
      <c r="G96" s="99">
        <f t="shared" si="1"/>
        <v>0</v>
      </c>
    </row>
    <row r="97" spans="1:7">
      <c r="A97" s="98" t="s">
        <v>139</v>
      </c>
      <c r="B97" s="94">
        <f>'IDT-1 Calculation'!DF97</f>
        <v>9</v>
      </c>
      <c r="C97" s="94">
        <f>'IDT-1 Calculation'!DG97</f>
        <v>-3.81</v>
      </c>
      <c r="D97" s="94">
        <f>'IDT-1 Calculation'!DH97</f>
        <v>0</v>
      </c>
      <c r="E97" s="94">
        <f>'IDT-1 Calculation'!DI97</f>
        <v>0</v>
      </c>
      <c r="F97" s="94">
        <f>'IDT-1 Calculation'!DJ97</f>
        <v>-5.19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1.8538240000000001</v>
      </c>
      <c r="C99" s="110">
        <f>SUM(C3:C98)/4000</f>
        <v>0.16989775000000004</v>
      </c>
      <c r="D99" s="110">
        <f>SUM(D3:D98)/4000</f>
        <v>0</v>
      </c>
      <c r="E99" s="110">
        <f>SUM(E3:E98)/4000</f>
        <v>0</v>
      </c>
      <c r="F99" s="110">
        <f>SUM(F3:F98)/4000</f>
        <v>-2.02372175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19.52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89.38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19.52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89.38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19.52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89.38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19.52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89.38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19.52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89.38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19.52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89.38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19.52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89.38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19.52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89.38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19.52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89.38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19.52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89.38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19.52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89.38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19.52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89.38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19.52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89.38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19.52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89.38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19.52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89.38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19.52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89.38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19.52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89.38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19.52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89.38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2.08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19.52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89.38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0.5</v>
      </c>
      <c r="AE22" s="196">
        <v>0</v>
      </c>
      <c r="AF22" s="196">
        <v>0</v>
      </c>
      <c r="AG22" s="196">
        <v>79.58</v>
      </c>
      <c r="AH22" s="196">
        <v>0</v>
      </c>
      <c r="AI22" s="196">
        <v>19.52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89.38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0.5</v>
      </c>
      <c r="AE23" s="196">
        <v>0</v>
      </c>
      <c r="AF23" s="196">
        <v>0</v>
      </c>
      <c r="AG23" s="196">
        <v>79.58</v>
      </c>
      <c r="AH23" s="196">
        <v>0</v>
      </c>
      <c r="AI23" s="196">
        <v>19.52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89.38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0.5</v>
      </c>
      <c r="AE24" s="196">
        <v>0</v>
      </c>
      <c r="AF24" s="196">
        <v>0</v>
      </c>
      <c r="AG24" s="196">
        <v>79.58</v>
      </c>
      <c r="AH24" s="196">
        <v>0</v>
      </c>
      <c r="AI24" s="196">
        <v>19.52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89.38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79.58</v>
      </c>
      <c r="AH25" s="196">
        <v>0</v>
      </c>
      <c r="AI25" s="196">
        <v>19.52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89.38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0.74</v>
      </c>
      <c r="AE26" s="196">
        <v>0</v>
      </c>
      <c r="AF26" s="196">
        <v>0</v>
      </c>
      <c r="AG26" s="196">
        <v>79.58</v>
      </c>
      <c r="AH26" s="196">
        <v>0</v>
      </c>
      <c r="AI26" s="196">
        <v>19.52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89.38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0.74</v>
      </c>
      <c r="AE27" s="196">
        <v>0</v>
      </c>
      <c r="AF27" s="196">
        <v>0</v>
      </c>
      <c r="AG27" s="196">
        <v>79.58</v>
      </c>
      <c r="AH27" s="196">
        <v>0</v>
      </c>
      <c r="AI27" s="196">
        <v>19.52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89.38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0.74</v>
      </c>
      <c r="AE28" s="196">
        <v>0</v>
      </c>
      <c r="AF28" s="196">
        <v>0</v>
      </c>
      <c r="AG28" s="196">
        <v>79.58</v>
      </c>
      <c r="AH28" s="196">
        <v>0</v>
      </c>
      <c r="AI28" s="196">
        <v>19.52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89.38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0.74</v>
      </c>
      <c r="AE29" s="196">
        <v>0</v>
      </c>
      <c r="AF29" s="196">
        <v>0</v>
      </c>
      <c r="AG29" s="196">
        <v>79.58</v>
      </c>
      <c r="AH29" s="196">
        <v>0</v>
      </c>
      <c r="AI29" s="196">
        <v>19.52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89.38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1.24</v>
      </c>
      <c r="AE30" s="196">
        <v>0</v>
      </c>
      <c r="AF30" s="196">
        <v>0</v>
      </c>
      <c r="AG30" s="196">
        <v>79.58</v>
      </c>
      <c r="AH30" s="196">
        <v>0</v>
      </c>
      <c r="AI30" s="196">
        <v>19.52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89.38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1.24</v>
      </c>
      <c r="AE31" s="196">
        <v>0</v>
      </c>
      <c r="AF31" s="196">
        <v>0</v>
      </c>
      <c r="AG31" s="196">
        <v>79.58</v>
      </c>
      <c r="AH31" s="196">
        <v>0</v>
      </c>
      <c r="AI31" s="196">
        <v>19.52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89.38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1.24</v>
      </c>
      <c r="AE32" s="196">
        <v>0</v>
      </c>
      <c r="AF32" s="196">
        <v>0</v>
      </c>
      <c r="AG32" s="196">
        <v>79.58</v>
      </c>
      <c r="AH32" s="196">
        <v>0</v>
      </c>
      <c r="AI32" s="196">
        <v>19.52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89.38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1.24</v>
      </c>
      <c r="AE33" s="196">
        <v>0</v>
      </c>
      <c r="AF33" s="196">
        <v>0</v>
      </c>
      <c r="AG33" s="196">
        <v>79.58</v>
      </c>
      <c r="AH33" s="196">
        <v>0</v>
      </c>
      <c r="AI33" s="196">
        <v>19.52</v>
      </c>
      <c r="AJ33" s="196">
        <v>0</v>
      </c>
      <c r="AK33" s="196">
        <v>3.65</v>
      </c>
      <c r="AL33" s="196">
        <v>0</v>
      </c>
      <c r="AM33" s="196">
        <v>0</v>
      </c>
      <c r="AN33" s="196">
        <v>0</v>
      </c>
      <c r="AO33" s="196">
        <v>89.38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1.24</v>
      </c>
      <c r="AE34" s="196">
        <v>0</v>
      </c>
      <c r="AF34" s="196">
        <v>0</v>
      </c>
      <c r="AG34" s="196">
        <v>79.58</v>
      </c>
      <c r="AH34" s="196">
        <v>0</v>
      </c>
      <c r="AI34" s="196">
        <v>19.52</v>
      </c>
      <c r="AJ34" s="196">
        <v>0</v>
      </c>
      <c r="AK34" s="196">
        <v>3.65</v>
      </c>
      <c r="AL34" s="196">
        <v>0</v>
      </c>
      <c r="AM34" s="196">
        <v>0</v>
      </c>
      <c r="AN34" s="196">
        <v>0</v>
      </c>
      <c r="AO34" s="196">
        <v>89.38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1.24</v>
      </c>
      <c r="AE35" s="196">
        <v>0</v>
      </c>
      <c r="AF35" s="196">
        <v>0</v>
      </c>
      <c r="AG35" s="196">
        <v>79.58</v>
      </c>
      <c r="AH35" s="196">
        <v>0</v>
      </c>
      <c r="AI35" s="196">
        <v>19.52</v>
      </c>
      <c r="AJ35" s="196">
        <v>0</v>
      </c>
      <c r="AK35" s="196">
        <v>3.65</v>
      </c>
      <c r="AL35" s="196">
        <v>0</v>
      </c>
      <c r="AM35" s="196">
        <v>0</v>
      </c>
      <c r="AN35" s="196">
        <v>0</v>
      </c>
      <c r="AO35" s="196">
        <v>89.38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1.24</v>
      </c>
      <c r="AE36" s="196">
        <v>0</v>
      </c>
      <c r="AF36" s="196">
        <v>0</v>
      </c>
      <c r="AG36" s="196">
        <v>79.58</v>
      </c>
      <c r="AH36" s="196">
        <v>0</v>
      </c>
      <c r="AI36" s="196">
        <v>19.52</v>
      </c>
      <c r="AJ36" s="196">
        <v>0</v>
      </c>
      <c r="AK36" s="196">
        <v>3.65</v>
      </c>
      <c r="AL36" s="196">
        <v>0</v>
      </c>
      <c r="AM36" s="196">
        <v>0</v>
      </c>
      <c r="AN36" s="196">
        <v>0</v>
      </c>
      <c r="AO36" s="196">
        <v>89.38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1.24</v>
      </c>
      <c r="AE37" s="196">
        <v>0</v>
      </c>
      <c r="AF37" s="196">
        <v>0</v>
      </c>
      <c r="AG37" s="196">
        <v>79.58</v>
      </c>
      <c r="AH37" s="196">
        <v>0</v>
      </c>
      <c r="AI37" s="196">
        <v>19.52</v>
      </c>
      <c r="AJ37" s="196">
        <v>0</v>
      </c>
      <c r="AK37" s="196">
        <v>3.65</v>
      </c>
      <c r="AL37" s="196">
        <v>0</v>
      </c>
      <c r="AM37" s="196">
        <v>0</v>
      </c>
      <c r="AN37" s="196">
        <v>0</v>
      </c>
      <c r="AO37" s="196">
        <v>89.38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19.52</v>
      </c>
      <c r="AJ38" s="196">
        <v>0</v>
      </c>
      <c r="AK38" s="196">
        <v>3.65</v>
      </c>
      <c r="AL38" s="196">
        <v>0</v>
      </c>
      <c r="AM38" s="196">
        <v>0</v>
      </c>
      <c r="AN38" s="196">
        <v>0</v>
      </c>
      <c r="AO38" s="196">
        <v>89.38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19.52</v>
      </c>
      <c r="AJ39" s="196">
        <v>0</v>
      </c>
      <c r="AK39" s="196">
        <v>3.65</v>
      </c>
      <c r="AL39" s="196">
        <v>0</v>
      </c>
      <c r="AM39" s="196">
        <v>0</v>
      </c>
      <c r="AN39" s="196">
        <v>0</v>
      </c>
      <c r="AO39" s="196">
        <v>89.38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19.52</v>
      </c>
      <c r="AJ40" s="196">
        <v>0</v>
      </c>
      <c r="AK40" s="196">
        <v>3.65</v>
      </c>
      <c r="AL40" s="196">
        <v>0</v>
      </c>
      <c r="AM40" s="196">
        <v>0</v>
      </c>
      <c r="AN40" s="196">
        <v>0</v>
      </c>
      <c r="AO40" s="196">
        <v>89.38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19.52</v>
      </c>
      <c r="AJ41" s="196">
        <v>0</v>
      </c>
      <c r="AK41" s="196">
        <v>3.65</v>
      </c>
      <c r="AL41" s="196">
        <v>0</v>
      </c>
      <c r="AM41" s="196">
        <v>0</v>
      </c>
      <c r="AN41" s="196">
        <v>0</v>
      </c>
      <c r="AO41" s="196">
        <v>89.38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19.52</v>
      </c>
      <c r="AJ42" s="196">
        <v>0</v>
      </c>
      <c r="AK42" s="196">
        <v>3.65</v>
      </c>
      <c r="AL42" s="196">
        <v>0</v>
      </c>
      <c r="AM42" s="196">
        <v>0</v>
      </c>
      <c r="AN42" s="196">
        <v>0</v>
      </c>
      <c r="AO42" s="196">
        <v>89.38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79.58</v>
      </c>
      <c r="AH43" s="196">
        <v>0</v>
      </c>
      <c r="AI43" s="196">
        <v>19.52</v>
      </c>
      <c r="AJ43" s="196">
        <v>0</v>
      </c>
      <c r="AK43" s="196">
        <v>3.65</v>
      </c>
      <c r="AL43" s="196">
        <v>0</v>
      </c>
      <c r="AM43" s="196">
        <v>0</v>
      </c>
      <c r="AN43" s="196">
        <v>0</v>
      </c>
      <c r="AO43" s="196">
        <v>89.38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79.58</v>
      </c>
      <c r="AH44" s="196">
        <v>0</v>
      </c>
      <c r="AI44" s="196">
        <v>19.52</v>
      </c>
      <c r="AJ44" s="196">
        <v>0</v>
      </c>
      <c r="AK44" s="196">
        <v>3.65</v>
      </c>
      <c r="AL44" s="196">
        <v>0</v>
      </c>
      <c r="AM44" s="196">
        <v>0</v>
      </c>
      <c r="AN44" s="196">
        <v>0</v>
      </c>
      <c r="AO44" s="196">
        <v>89.38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79.58</v>
      </c>
      <c r="AH45" s="196">
        <v>0</v>
      </c>
      <c r="AI45" s="196">
        <v>19.52</v>
      </c>
      <c r="AJ45" s="196">
        <v>0</v>
      </c>
      <c r="AK45" s="196">
        <v>3.65</v>
      </c>
      <c r="AL45" s="196">
        <v>0</v>
      </c>
      <c r="AM45" s="196">
        <v>0</v>
      </c>
      <c r="AN45" s="196">
        <v>0</v>
      </c>
      <c r="AO45" s="196">
        <v>89.38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79.58</v>
      </c>
      <c r="AH46" s="196">
        <v>0</v>
      </c>
      <c r="AI46" s="196">
        <v>19.52</v>
      </c>
      <c r="AJ46" s="196">
        <v>0</v>
      </c>
      <c r="AK46" s="196">
        <v>3.65</v>
      </c>
      <c r="AL46" s="196">
        <v>0</v>
      </c>
      <c r="AM46" s="196">
        <v>0</v>
      </c>
      <c r="AN46" s="196">
        <v>0</v>
      </c>
      <c r="AO46" s="196">
        <v>89.38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79.58</v>
      </c>
      <c r="AH47" s="196">
        <v>0</v>
      </c>
      <c r="AI47" s="196">
        <v>19.52</v>
      </c>
      <c r="AJ47" s="196">
        <v>0</v>
      </c>
      <c r="AK47" s="196">
        <v>3.65</v>
      </c>
      <c r="AL47" s="196">
        <v>0</v>
      </c>
      <c r="AM47" s="196">
        <v>0</v>
      </c>
      <c r="AN47" s="196">
        <v>0</v>
      </c>
      <c r="AO47" s="196">
        <v>89.38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79.58</v>
      </c>
      <c r="AH48" s="196">
        <v>0</v>
      </c>
      <c r="AI48" s="196">
        <v>19.52</v>
      </c>
      <c r="AJ48" s="196">
        <v>0</v>
      </c>
      <c r="AK48" s="196">
        <v>3.65</v>
      </c>
      <c r="AL48" s="196">
        <v>0</v>
      </c>
      <c r="AM48" s="196">
        <v>0</v>
      </c>
      <c r="AN48" s="196">
        <v>0</v>
      </c>
      <c r="AO48" s="196">
        <v>89.38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79.58</v>
      </c>
      <c r="AH49" s="196">
        <v>0</v>
      </c>
      <c r="AI49" s="196">
        <v>19.52</v>
      </c>
      <c r="AJ49" s="196">
        <v>0</v>
      </c>
      <c r="AK49" s="196">
        <v>3.65</v>
      </c>
      <c r="AL49" s="196">
        <v>0</v>
      </c>
      <c r="AM49" s="196">
        <v>0</v>
      </c>
      <c r="AN49" s="196">
        <v>0</v>
      </c>
      <c r="AO49" s="196">
        <v>89.38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79.58</v>
      </c>
      <c r="AH50" s="196">
        <v>0</v>
      </c>
      <c r="AI50" s="196">
        <v>19.52</v>
      </c>
      <c r="AJ50" s="196">
        <v>0</v>
      </c>
      <c r="AK50" s="196">
        <v>3.65</v>
      </c>
      <c r="AL50" s="196">
        <v>0</v>
      </c>
      <c r="AM50" s="196">
        <v>0</v>
      </c>
      <c r="AN50" s="196">
        <v>0</v>
      </c>
      <c r="AO50" s="196">
        <v>89.38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79.58</v>
      </c>
      <c r="AH51" s="196">
        <v>0</v>
      </c>
      <c r="AI51" s="196">
        <v>19.52</v>
      </c>
      <c r="AJ51" s="196">
        <v>0</v>
      </c>
      <c r="AK51" s="196">
        <v>3.65</v>
      </c>
      <c r="AL51" s="196">
        <v>0</v>
      </c>
      <c r="AM51" s="196">
        <v>0</v>
      </c>
      <c r="AN51" s="196">
        <v>0</v>
      </c>
      <c r="AO51" s="196">
        <v>87.55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2.97</v>
      </c>
      <c r="AE52" s="196">
        <v>0</v>
      </c>
      <c r="AF52" s="196">
        <v>0</v>
      </c>
      <c r="AG52" s="196">
        <v>79.58</v>
      </c>
      <c r="AH52" s="196">
        <v>0</v>
      </c>
      <c r="AI52" s="196">
        <v>19.52</v>
      </c>
      <c r="AJ52" s="196">
        <v>0</v>
      </c>
      <c r="AK52" s="196">
        <v>3.65</v>
      </c>
      <c r="AL52" s="196">
        <v>0</v>
      </c>
      <c r="AM52" s="196">
        <v>0</v>
      </c>
      <c r="AN52" s="196">
        <v>0</v>
      </c>
      <c r="AO52" s="196">
        <v>87.55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79.58</v>
      </c>
      <c r="AH53" s="196">
        <v>0</v>
      </c>
      <c r="AI53" s="196">
        <v>19.52</v>
      </c>
      <c r="AJ53" s="196">
        <v>0</v>
      </c>
      <c r="AK53" s="196">
        <v>3.65</v>
      </c>
      <c r="AL53" s="196">
        <v>0</v>
      </c>
      <c r="AM53" s="196">
        <v>0</v>
      </c>
      <c r="AN53" s="196">
        <v>0</v>
      </c>
      <c r="AO53" s="196">
        <v>87.55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79.58</v>
      </c>
      <c r="AH54" s="196">
        <v>0</v>
      </c>
      <c r="AI54" s="196">
        <v>19.52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87.55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79.58</v>
      </c>
      <c r="AH55" s="196">
        <v>0</v>
      </c>
      <c r="AI55" s="196">
        <v>19.52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87.55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79.58</v>
      </c>
      <c r="AH56" s="196">
        <v>0</v>
      </c>
      <c r="AI56" s="196">
        <v>19.52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87.55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79.58</v>
      </c>
      <c r="AH57" s="196">
        <v>0</v>
      </c>
      <c r="AI57" s="196">
        <v>19.52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87.55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79.58</v>
      </c>
      <c r="AH58" s="196">
        <v>0</v>
      </c>
      <c r="AI58" s="196">
        <v>19.52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87.55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19.52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87.55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19.52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87.55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19.52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87.55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19.52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87.55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19.52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87.55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19.52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87.55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19.52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87.55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19.52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87.55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19.52</v>
      </c>
      <c r="AJ67" s="196">
        <v>0</v>
      </c>
      <c r="AK67" s="196">
        <v>3.72</v>
      </c>
      <c r="AL67" s="196">
        <v>0</v>
      </c>
      <c r="AM67" s="196">
        <v>0</v>
      </c>
      <c r="AN67" s="196">
        <v>0</v>
      </c>
      <c r="AO67" s="196">
        <v>87.55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19.52</v>
      </c>
      <c r="AJ68" s="196">
        <v>0</v>
      </c>
      <c r="AK68" s="196">
        <v>3.72</v>
      </c>
      <c r="AL68" s="196">
        <v>0</v>
      </c>
      <c r="AM68" s="196">
        <v>0</v>
      </c>
      <c r="AN68" s="196">
        <v>0</v>
      </c>
      <c r="AO68" s="196">
        <v>87.55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19.52</v>
      </c>
      <c r="AJ69" s="196">
        <v>0</v>
      </c>
      <c r="AK69" s="196">
        <v>3.72</v>
      </c>
      <c r="AL69" s="196">
        <v>0</v>
      </c>
      <c r="AM69" s="196">
        <v>0</v>
      </c>
      <c r="AN69" s="196">
        <v>0</v>
      </c>
      <c r="AO69" s="196">
        <v>87.55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19.52</v>
      </c>
      <c r="AJ70" s="196">
        <v>0</v>
      </c>
      <c r="AK70" s="196">
        <v>3.72</v>
      </c>
      <c r="AL70" s="196">
        <v>0</v>
      </c>
      <c r="AM70" s="196">
        <v>0</v>
      </c>
      <c r="AN70" s="196">
        <v>0</v>
      </c>
      <c r="AO70" s="196">
        <v>87.55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19.52</v>
      </c>
      <c r="AJ71" s="196">
        <v>0</v>
      </c>
      <c r="AK71" s="196">
        <v>3.72</v>
      </c>
      <c r="AL71" s="196">
        <v>0</v>
      </c>
      <c r="AM71" s="196">
        <v>0</v>
      </c>
      <c r="AN71" s="196">
        <v>0</v>
      </c>
      <c r="AO71" s="196">
        <v>87.55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19.52</v>
      </c>
      <c r="AJ72" s="196">
        <v>0</v>
      </c>
      <c r="AK72" s="196">
        <v>3.72</v>
      </c>
      <c r="AL72" s="196">
        <v>0</v>
      </c>
      <c r="AM72" s="196">
        <v>0</v>
      </c>
      <c r="AN72" s="196">
        <v>0</v>
      </c>
      <c r="AO72" s="196">
        <v>87.55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19.52</v>
      </c>
      <c r="AJ73" s="196">
        <v>0</v>
      </c>
      <c r="AK73" s="196">
        <v>4.3499999999999996</v>
      </c>
      <c r="AL73" s="196">
        <v>0</v>
      </c>
      <c r="AM73" s="196">
        <v>0</v>
      </c>
      <c r="AN73" s="196">
        <v>0</v>
      </c>
      <c r="AO73" s="196">
        <v>87.55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19.52</v>
      </c>
      <c r="AJ74" s="196">
        <v>0</v>
      </c>
      <c r="AK74" s="196">
        <v>4.3499999999999996</v>
      </c>
      <c r="AL74" s="196">
        <v>0</v>
      </c>
      <c r="AM74" s="196">
        <v>0</v>
      </c>
      <c r="AN74" s="196">
        <v>0</v>
      </c>
      <c r="AO74" s="196">
        <v>87.55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19.52</v>
      </c>
      <c r="AJ75" s="196">
        <v>0</v>
      </c>
      <c r="AK75" s="196">
        <v>4.3499999999999996</v>
      </c>
      <c r="AL75" s="196">
        <v>0</v>
      </c>
      <c r="AM75" s="196">
        <v>0</v>
      </c>
      <c r="AN75" s="196">
        <v>0</v>
      </c>
      <c r="AO75" s="196">
        <v>89.38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19.52</v>
      </c>
      <c r="AJ76" s="196">
        <v>0</v>
      </c>
      <c r="AK76" s="196">
        <v>4.3499999999999996</v>
      </c>
      <c r="AL76" s="196">
        <v>0</v>
      </c>
      <c r="AM76" s="196">
        <v>0</v>
      </c>
      <c r="AN76" s="196">
        <v>0</v>
      </c>
      <c r="AO76" s="196">
        <v>89.38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19.52</v>
      </c>
      <c r="AJ77" s="196">
        <v>0</v>
      </c>
      <c r="AK77" s="196">
        <v>4.3499999999999996</v>
      </c>
      <c r="AL77" s="196">
        <v>0</v>
      </c>
      <c r="AM77" s="196">
        <v>0</v>
      </c>
      <c r="AN77" s="196">
        <v>0</v>
      </c>
      <c r="AO77" s="196">
        <v>89.38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19.52</v>
      </c>
      <c r="AJ78" s="196">
        <v>0</v>
      </c>
      <c r="AK78" s="196">
        <v>4.3499999999999996</v>
      </c>
      <c r="AL78" s="196">
        <v>0</v>
      </c>
      <c r="AM78" s="196">
        <v>0</v>
      </c>
      <c r="AN78" s="196">
        <v>0</v>
      </c>
      <c r="AO78" s="196">
        <v>89.38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19.52</v>
      </c>
      <c r="AJ79" s="196">
        <v>0</v>
      </c>
      <c r="AK79" s="196">
        <v>3.72</v>
      </c>
      <c r="AL79" s="196">
        <v>0</v>
      </c>
      <c r="AM79" s="196">
        <v>0</v>
      </c>
      <c r="AN79" s="196">
        <v>0</v>
      </c>
      <c r="AO79" s="196">
        <v>89.38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19.52</v>
      </c>
      <c r="AJ80" s="196">
        <v>0</v>
      </c>
      <c r="AK80" s="196">
        <v>3.72</v>
      </c>
      <c r="AL80" s="196">
        <v>0</v>
      </c>
      <c r="AM80" s="196">
        <v>0</v>
      </c>
      <c r="AN80" s="196">
        <v>0</v>
      </c>
      <c r="AO80" s="196">
        <v>89.38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19.52</v>
      </c>
      <c r="AJ81" s="196">
        <v>0</v>
      </c>
      <c r="AK81" s="196">
        <v>3.72</v>
      </c>
      <c r="AL81" s="196">
        <v>0</v>
      </c>
      <c r="AM81" s="196">
        <v>0</v>
      </c>
      <c r="AN81" s="196">
        <v>0</v>
      </c>
      <c r="AO81" s="196">
        <v>89.38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19.52</v>
      </c>
      <c r="AJ82" s="196">
        <v>0</v>
      </c>
      <c r="AK82" s="196">
        <v>3.72</v>
      </c>
      <c r="AL82" s="196">
        <v>0</v>
      </c>
      <c r="AM82" s="196">
        <v>0</v>
      </c>
      <c r="AN82" s="196">
        <v>0</v>
      </c>
      <c r="AO82" s="196">
        <v>89.38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19.52</v>
      </c>
      <c r="AJ83" s="196">
        <v>0</v>
      </c>
      <c r="AK83" s="196">
        <v>3.65</v>
      </c>
      <c r="AL83" s="196">
        <v>0</v>
      </c>
      <c r="AM83" s="196">
        <v>0</v>
      </c>
      <c r="AN83" s="196">
        <v>0</v>
      </c>
      <c r="AO83" s="196">
        <v>89.38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19.52</v>
      </c>
      <c r="AJ84" s="196">
        <v>0</v>
      </c>
      <c r="AK84" s="196">
        <v>3.65</v>
      </c>
      <c r="AL84" s="196">
        <v>0</v>
      </c>
      <c r="AM84" s="196">
        <v>0</v>
      </c>
      <c r="AN84" s="196">
        <v>0</v>
      </c>
      <c r="AO84" s="196">
        <v>89.38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19.52</v>
      </c>
      <c r="AJ85" s="196">
        <v>0</v>
      </c>
      <c r="AK85" s="196">
        <v>3.65</v>
      </c>
      <c r="AL85" s="196">
        <v>0</v>
      </c>
      <c r="AM85" s="196">
        <v>0</v>
      </c>
      <c r="AN85" s="196">
        <v>0</v>
      </c>
      <c r="AO85" s="196">
        <v>89.38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19.52</v>
      </c>
      <c r="AJ86" s="196">
        <v>0</v>
      </c>
      <c r="AK86" s="196">
        <v>3.65</v>
      </c>
      <c r="AL86" s="196">
        <v>0</v>
      </c>
      <c r="AM86" s="196">
        <v>0</v>
      </c>
      <c r="AN86" s="196">
        <v>0</v>
      </c>
      <c r="AO86" s="196">
        <v>89.38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19.52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89.38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19.52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89.38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19.52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89.38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19.52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89.38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19.52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89.38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19.52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89.38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19.52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89.38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19.52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89.38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19.52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89.38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19.52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89.38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19.52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89.38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19.52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89.38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5.2000000000000006E-4</v>
      </c>
      <c r="AD99">
        <f t="shared" si="0"/>
        <v>3.9315000000000017E-2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8.8825000000000029E-2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2.1341400000000017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5"/>
    </row>
    <row r="3" spans="1:51">
      <c r="A3" t="s">
        <v>45</v>
      </c>
      <c r="B3" s="196">
        <v>0</v>
      </c>
      <c r="C3" s="196">
        <v>13.05</v>
      </c>
      <c r="D3" s="196">
        <v>0</v>
      </c>
      <c r="E3" s="196">
        <v>0</v>
      </c>
      <c r="F3" s="196">
        <v>21.32</v>
      </c>
      <c r="G3" s="196">
        <v>0</v>
      </c>
      <c r="H3" s="196">
        <v>0</v>
      </c>
      <c r="I3" s="196">
        <v>27.24</v>
      </c>
      <c r="J3" s="196">
        <v>0</v>
      </c>
      <c r="K3" s="196">
        <v>4.68</v>
      </c>
      <c r="L3" s="196">
        <v>336.95</v>
      </c>
      <c r="M3" s="196">
        <v>0.95</v>
      </c>
      <c r="N3" s="196">
        <v>1.23</v>
      </c>
      <c r="O3" s="196">
        <v>0</v>
      </c>
      <c r="P3" s="196">
        <v>1.41</v>
      </c>
      <c r="Q3" s="196">
        <v>3.41</v>
      </c>
      <c r="R3" s="196">
        <v>0.45</v>
      </c>
      <c r="S3" s="196">
        <v>4.24</v>
      </c>
      <c r="T3" s="196">
        <v>0</v>
      </c>
      <c r="U3" s="196">
        <v>0.87</v>
      </c>
      <c r="V3" s="196">
        <v>1.42</v>
      </c>
      <c r="W3" s="196">
        <v>1.34</v>
      </c>
      <c r="X3" s="196">
        <v>2.15</v>
      </c>
      <c r="Y3" s="196">
        <v>0</v>
      </c>
      <c r="Z3" s="196">
        <v>2.63</v>
      </c>
      <c r="AA3" s="196">
        <v>15.8</v>
      </c>
      <c r="AB3" s="196">
        <v>0</v>
      </c>
      <c r="AC3" s="196">
        <v>1.25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12.53</v>
      </c>
      <c r="AJ3" s="196">
        <v>0</v>
      </c>
      <c r="AK3" s="196">
        <v>10.88</v>
      </c>
      <c r="AL3" s="196">
        <v>0</v>
      </c>
      <c r="AM3" s="196">
        <v>0</v>
      </c>
      <c r="AN3" s="196">
        <v>0</v>
      </c>
      <c r="AO3" s="196">
        <v>266.45999999999998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13.05</v>
      </c>
      <c r="D4" s="196">
        <v>0</v>
      </c>
      <c r="E4" s="196">
        <v>0</v>
      </c>
      <c r="F4" s="196">
        <v>21.32</v>
      </c>
      <c r="G4" s="196">
        <v>0</v>
      </c>
      <c r="H4" s="196">
        <v>0</v>
      </c>
      <c r="I4" s="196">
        <v>27.24</v>
      </c>
      <c r="J4" s="196">
        <v>0</v>
      </c>
      <c r="K4" s="196">
        <v>2.06</v>
      </c>
      <c r="L4" s="196">
        <v>373.67</v>
      </c>
      <c r="M4" s="196">
        <v>0.95</v>
      </c>
      <c r="N4" s="196">
        <v>1.23</v>
      </c>
      <c r="O4" s="196">
        <v>0</v>
      </c>
      <c r="P4" s="196">
        <v>1.41</v>
      </c>
      <c r="Q4" s="196">
        <v>3.41</v>
      </c>
      <c r="R4" s="196">
        <v>13.01</v>
      </c>
      <c r="S4" s="196">
        <v>4.24</v>
      </c>
      <c r="T4" s="196">
        <v>0</v>
      </c>
      <c r="U4" s="196">
        <v>0.87</v>
      </c>
      <c r="V4" s="196">
        <v>5.57</v>
      </c>
      <c r="W4" s="196">
        <v>9.0399999999999991</v>
      </c>
      <c r="X4" s="196">
        <v>20.51</v>
      </c>
      <c r="Y4" s="196">
        <v>0</v>
      </c>
      <c r="Z4" s="196">
        <v>57.46</v>
      </c>
      <c r="AA4" s="196">
        <v>15.8</v>
      </c>
      <c r="AB4" s="196">
        <v>0</v>
      </c>
      <c r="AC4" s="196">
        <v>1.25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12.53</v>
      </c>
      <c r="AJ4" s="196">
        <v>0</v>
      </c>
      <c r="AK4" s="196">
        <v>10.88</v>
      </c>
      <c r="AL4" s="196">
        <v>0</v>
      </c>
      <c r="AM4" s="196">
        <v>0</v>
      </c>
      <c r="AN4" s="196">
        <v>0</v>
      </c>
      <c r="AO4" s="196">
        <v>266.45999999999998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13.05</v>
      </c>
      <c r="D5" s="196">
        <v>0</v>
      </c>
      <c r="E5" s="196">
        <v>0</v>
      </c>
      <c r="F5" s="196">
        <v>21.32</v>
      </c>
      <c r="G5" s="196">
        <v>0</v>
      </c>
      <c r="H5" s="196">
        <v>0</v>
      </c>
      <c r="I5" s="196">
        <v>27.24</v>
      </c>
      <c r="J5" s="196">
        <v>0</v>
      </c>
      <c r="K5" s="196">
        <v>2.2400000000000002</v>
      </c>
      <c r="L5" s="196">
        <v>373.67</v>
      </c>
      <c r="M5" s="196">
        <v>0.95</v>
      </c>
      <c r="N5" s="196">
        <v>1.23</v>
      </c>
      <c r="O5" s="196">
        <v>0</v>
      </c>
      <c r="P5" s="196">
        <v>1.41</v>
      </c>
      <c r="Q5" s="196">
        <v>3.41</v>
      </c>
      <c r="R5" s="196">
        <v>13.01</v>
      </c>
      <c r="S5" s="196">
        <v>4.24</v>
      </c>
      <c r="T5" s="196">
        <v>0</v>
      </c>
      <c r="U5" s="196">
        <v>0.87</v>
      </c>
      <c r="V5" s="196">
        <v>5.57</v>
      </c>
      <c r="W5" s="196">
        <v>9.0399999999999991</v>
      </c>
      <c r="X5" s="196">
        <v>17.12</v>
      </c>
      <c r="Y5" s="196">
        <v>0</v>
      </c>
      <c r="Z5" s="196">
        <v>58.37</v>
      </c>
      <c r="AA5" s="196">
        <v>15.8</v>
      </c>
      <c r="AB5" s="196">
        <v>0</v>
      </c>
      <c r="AC5" s="196">
        <v>1.25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12.53</v>
      </c>
      <c r="AJ5" s="196">
        <v>0</v>
      </c>
      <c r="AK5" s="196">
        <v>10.88</v>
      </c>
      <c r="AL5" s="196">
        <v>0</v>
      </c>
      <c r="AM5" s="196">
        <v>0</v>
      </c>
      <c r="AN5" s="196">
        <v>0</v>
      </c>
      <c r="AO5" s="196">
        <v>266.45999999999998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13.21</v>
      </c>
      <c r="D6" s="196">
        <v>0</v>
      </c>
      <c r="E6" s="196">
        <v>0</v>
      </c>
      <c r="F6" s="196">
        <v>21.32</v>
      </c>
      <c r="G6" s="196">
        <v>0</v>
      </c>
      <c r="H6" s="196">
        <v>0</v>
      </c>
      <c r="I6" s="196">
        <v>27.24</v>
      </c>
      <c r="J6" s="196">
        <v>0</v>
      </c>
      <c r="K6" s="196">
        <v>4.68</v>
      </c>
      <c r="L6" s="196">
        <v>373.67</v>
      </c>
      <c r="M6" s="196">
        <v>0.95</v>
      </c>
      <c r="N6" s="196">
        <v>1.23</v>
      </c>
      <c r="O6" s="196">
        <v>0</v>
      </c>
      <c r="P6" s="196">
        <v>1.41</v>
      </c>
      <c r="Q6" s="196">
        <v>3.41</v>
      </c>
      <c r="R6" s="196">
        <v>13.01</v>
      </c>
      <c r="S6" s="196">
        <v>4.24</v>
      </c>
      <c r="T6" s="196">
        <v>0</v>
      </c>
      <c r="U6" s="196">
        <v>0.87</v>
      </c>
      <c r="V6" s="196">
        <v>5.57</v>
      </c>
      <c r="W6" s="196">
        <v>9.0399999999999991</v>
      </c>
      <c r="X6" s="196">
        <v>20.51</v>
      </c>
      <c r="Y6" s="196">
        <v>0</v>
      </c>
      <c r="Z6" s="196">
        <v>58.37</v>
      </c>
      <c r="AA6" s="196">
        <v>15.8</v>
      </c>
      <c r="AB6" s="196">
        <v>0</v>
      </c>
      <c r="AC6" s="196">
        <v>1.25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12.53</v>
      </c>
      <c r="AJ6" s="196">
        <v>0</v>
      </c>
      <c r="AK6" s="196">
        <v>10.88</v>
      </c>
      <c r="AL6" s="196">
        <v>0</v>
      </c>
      <c r="AM6" s="196">
        <v>0</v>
      </c>
      <c r="AN6" s="196">
        <v>0</v>
      </c>
      <c r="AO6" s="196">
        <v>266.45999999999998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13.21</v>
      </c>
      <c r="D7" s="196">
        <v>0</v>
      </c>
      <c r="E7" s="196">
        <v>0</v>
      </c>
      <c r="F7" s="196">
        <v>21.32</v>
      </c>
      <c r="G7" s="196">
        <v>0</v>
      </c>
      <c r="H7" s="196">
        <v>0</v>
      </c>
      <c r="I7" s="196">
        <v>27.24</v>
      </c>
      <c r="J7" s="196">
        <v>0</v>
      </c>
      <c r="K7" s="196">
        <v>4.68</v>
      </c>
      <c r="L7" s="196">
        <v>373.67</v>
      </c>
      <c r="M7" s="196">
        <v>0.95</v>
      </c>
      <c r="N7" s="196">
        <v>1.23</v>
      </c>
      <c r="O7" s="196">
        <v>0</v>
      </c>
      <c r="P7" s="196">
        <v>1.41</v>
      </c>
      <c r="Q7" s="196">
        <v>3.41</v>
      </c>
      <c r="R7" s="196">
        <v>13.01</v>
      </c>
      <c r="S7" s="196">
        <v>4.2300000000000004</v>
      </c>
      <c r="T7" s="196">
        <v>0</v>
      </c>
      <c r="U7" s="196">
        <v>0.87</v>
      </c>
      <c r="V7" s="196">
        <v>5.57</v>
      </c>
      <c r="W7" s="196">
        <v>9.0399999999999991</v>
      </c>
      <c r="X7" s="196">
        <v>20.51</v>
      </c>
      <c r="Y7" s="196">
        <v>0</v>
      </c>
      <c r="Z7" s="196">
        <v>58.37</v>
      </c>
      <c r="AA7" s="196">
        <v>15.8</v>
      </c>
      <c r="AB7" s="196">
        <v>0</v>
      </c>
      <c r="AC7" s="196">
        <v>1.25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12.53</v>
      </c>
      <c r="AJ7" s="196">
        <v>0</v>
      </c>
      <c r="AK7" s="196">
        <v>10.88</v>
      </c>
      <c r="AL7" s="196">
        <v>0</v>
      </c>
      <c r="AM7" s="196">
        <v>0</v>
      </c>
      <c r="AN7" s="196">
        <v>0</v>
      </c>
      <c r="AO7" s="196">
        <v>266.45999999999998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13.21</v>
      </c>
      <c r="D8" s="196">
        <v>0</v>
      </c>
      <c r="E8" s="196">
        <v>0</v>
      </c>
      <c r="F8" s="196">
        <v>21.32</v>
      </c>
      <c r="G8" s="196">
        <v>0</v>
      </c>
      <c r="H8" s="196">
        <v>0</v>
      </c>
      <c r="I8" s="196">
        <v>27.24</v>
      </c>
      <c r="J8" s="196">
        <v>0</v>
      </c>
      <c r="K8" s="196">
        <v>4.68</v>
      </c>
      <c r="L8" s="196">
        <v>373.67</v>
      </c>
      <c r="M8" s="196">
        <v>0.95</v>
      </c>
      <c r="N8" s="196">
        <v>1.23</v>
      </c>
      <c r="O8" s="196">
        <v>0</v>
      </c>
      <c r="P8" s="196">
        <v>1.41</v>
      </c>
      <c r="Q8" s="196">
        <v>3.41</v>
      </c>
      <c r="R8" s="196">
        <v>13.01</v>
      </c>
      <c r="S8" s="196">
        <v>4.2300000000000004</v>
      </c>
      <c r="T8" s="196">
        <v>0</v>
      </c>
      <c r="U8" s="196">
        <v>0.87</v>
      </c>
      <c r="V8" s="196">
        <v>5.57</v>
      </c>
      <c r="W8" s="196">
        <v>9.0399999999999991</v>
      </c>
      <c r="X8" s="196">
        <v>20.51</v>
      </c>
      <c r="Y8" s="196">
        <v>0</v>
      </c>
      <c r="Z8" s="196">
        <v>58.37</v>
      </c>
      <c r="AA8" s="196">
        <v>15.8</v>
      </c>
      <c r="AB8" s="196">
        <v>0</v>
      </c>
      <c r="AC8" s="196">
        <v>1.25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12.53</v>
      </c>
      <c r="AJ8" s="196">
        <v>0</v>
      </c>
      <c r="AK8" s="196">
        <v>10.88</v>
      </c>
      <c r="AL8" s="196">
        <v>0</v>
      </c>
      <c r="AM8" s="196">
        <v>0</v>
      </c>
      <c r="AN8" s="196">
        <v>0</v>
      </c>
      <c r="AO8" s="196">
        <v>266.45999999999998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13.21</v>
      </c>
      <c r="D9" s="196">
        <v>0</v>
      </c>
      <c r="E9" s="196">
        <v>0</v>
      </c>
      <c r="F9" s="196">
        <v>21.32</v>
      </c>
      <c r="G9" s="196">
        <v>0</v>
      </c>
      <c r="H9" s="196">
        <v>0</v>
      </c>
      <c r="I9" s="196">
        <v>27.24</v>
      </c>
      <c r="J9" s="196">
        <v>0</v>
      </c>
      <c r="K9" s="196">
        <v>4.68</v>
      </c>
      <c r="L9" s="196">
        <v>373.67</v>
      </c>
      <c r="M9" s="196">
        <v>0.95</v>
      </c>
      <c r="N9" s="196">
        <v>1.23</v>
      </c>
      <c r="O9" s="196">
        <v>0</v>
      </c>
      <c r="P9" s="196">
        <v>1.41</v>
      </c>
      <c r="Q9" s="196">
        <v>3.41</v>
      </c>
      <c r="R9" s="196">
        <v>13.01</v>
      </c>
      <c r="S9" s="196">
        <v>4.2300000000000004</v>
      </c>
      <c r="T9" s="196">
        <v>0</v>
      </c>
      <c r="U9" s="196">
        <v>0.87</v>
      </c>
      <c r="V9" s="196">
        <v>5.57</v>
      </c>
      <c r="W9" s="196">
        <v>9.0399999999999991</v>
      </c>
      <c r="X9" s="196">
        <v>20.51</v>
      </c>
      <c r="Y9" s="196">
        <v>0</v>
      </c>
      <c r="Z9" s="196">
        <v>58.37</v>
      </c>
      <c r="AA9" s="196">
        <v>15.8</v>
      </c>
      <c r="AB9" s="196">
        <v>0</v>
      </c>
      <c r="AC9" s="196">
        <v>1.25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12.53</v>
      </c>
      <c r="AJ9" s="196">
        <v>0</v>
      </c>
      <c r="AK9" s="196">
        <v>10.88</v>
      </c>
      <c r="AL9" s="196">
        <v>0</v>
      </c>
      <c r="AM9" s="196">
        <v>0</v>
      </c>
      <c r="AN9" s="196">
        <v>0</v>
      </c>
      <c r="AO9" s="196">
        <v>266.45999999999998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13.21</v>
      </c>
      <c r="D10" s="196">
        <v>0</v>
      </c>
      <c r="E10" s="196">
        <v>0</v>
      </c>
      <c r="F10" s="196">
        <v>21.32</v>
      </c>
      <c r="G10" s="196">
        <v>0</v>
      </c>
      <c r="H10" s="196">
        <v>0</v>
      </c>
      <c r="I10" s="196">
        <v>27.24</v>
      </c>
      <c r="J10" s="196">
        <v>0</v>
      </c>
      <c r="K10" s="196">
        <v>4.68</v>
      </c>
      <c r="L10" s="196">
        <v>373.67</v>
      </c>
      <c r="M10" s="196">
        <v>0.95</v>
      </c>
      <c r="N10" s="196">
        <v>1.23</v>
      </c>
      <c r="O10" s="196">
        <v>0</v>
      </c>
      <c r="P10" s="196">
        <v>1.41</v>
      </c>
      <c r="Q10" s="196">
        <v>3.41</v>
      </c>
      <c r="R10" s="196">
        <v>13.01</v>
      </c>
      <c r="S10" s="196">
        <v>4.2300000000000004</v>
      </c>
      <c r="T10" s="196">
        <v>0</v>
      </c>
      <c r="U10" s="196">
        <v>0.87</v>
      </c>
      <c r="V10" s="196">
        <v>5.57</v>
      </c>
      <c r="W10" s="196">
        <v>9.0399999999999991</v>
      </c>
      <c r="X10" s="196">
        <v>20.51</v>
      </c>
      <c r="Y10" s="196">
        <v>0</v>
      </c>
      <c r="Z10" s="196">
        <v>58.37</v>
      </c>
      <c r="AA10" s="196">
        <v>15.8</v>
      </c>
      <c r="AB10" s="196">
        <v>0</v>
      </c>
      <c r="AC10" s="196">
        <v>1.25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12.53</v>
      </c>
      <c r="AJ10" s="196">
        <v>0</v>
      </c>
      <c r="AK10" s="196">
        <v>10.88</v>
      </c>
      <c r="AL10" s="196">
        <v>0</v>
      </c>
      <c r="AM10" s="196">
        <v>0</v>
      </c>
      <c r="AN10" s="196">
        <v>0</v>
      </c>
      <c r="AO10" s="196">
        <v>266.45999999999998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13.21</v>
      </c>
      <c r="D11" s="196">
        <v>0</v>
      </c>
      <c r="E11" s="196">
        <v>0</v>
      </c>
      <c r="F11" s="196">
        <v>21.32</v>
      </c>
      <c r="G11" s="196">
        <v>0</v>
      </c>
      <c r="H11" s="196">
        <v>0</v>
      </c>
      <c r="I11" s="196">
        <v>27.24</v>
      </c>
      <c r="J11" s="196">
        <v>0</v>
      </c>
      <c r="K11" s="196">
        <v>4.68</v>
      </c>
      <c r="L11" s="196">
        <v>373.67</v>
      </c>
      <c r="M11" s="196">
        <v>0.95</v>
      </c>
      <c r="N11" s="196">
        <v>1.23</v>
      </c>
      <c r="O11" s="196">
        <v>0</v>
      </c>
      <c r="P11" s="196">
        <v>1.41</v>
      </c>
      <c r="Q11" s="196">
        <v>3.41</v>
      </c>
      <c r="R11" s="196">
        <v>13.01</v>
      </c>
      <c r="S11" s="196">
        <v>4.2300000000000004</v>
      </c>
      <c r="T11" s="196">
        <v>0</v>
      </c>
      <c r="U11" s="196">
        <v>0.87</v>
      </c>
      <c r="V11" s="196">
        <v>5.57</v>
      </c>
      <c r="W11" s="196">
        <v>9.0399999999999991</v>
      </c>
      <c r="X11" s="196">
        <v>20.51</v>
      </c>
      <c r="Y11" s="196">
        <v>0</v>
      </c>
      <c r="Z11" s="196">
        <v>58.37</v>
      </c>
      <c r="AA11" s="196">
        <v>15.8</v>
      </c>
      <c r="AB11" s="196">
        <v>0</v>
      </c>
      <c r="AC11" s="196">
        <v>1.25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12.53</v>
      </c>
      <c r="AJ11" s="196">
        <v>0</v>
      </c>
      <c r="AK11" s="196">
        <v>10.88</v>
      </c>
      <c r="AL11" s="196">
        <v>0</v>
      </c>
      <c r="AM11" s="196">
        <v>0</v>
      </c>
      <c r="AN11" s="196">
        <v>0</v>
      </c>
      <c r="AO11" s="196">
        <v>266.45999999999998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13.21</v>
      </c>
      <c r="D12" s="196">
        <v>0</v>
      </c>
      <c r="E12" s="196">
        <v>0</v>
      </c>
      <c r="F12" s="196">
        <v>21.32</v>
      </c>
      <c r="G12" s="196">
        <v>0</v>
      </c>
      <c r="H12" s="196">
        <v>0</v>
      </c>
      <c r="I12" s="196">
        <v>27.24</v>
      </c>
      <c r="J12" s="196">
        <v>0</v>
      </c>
      <c r="K12" s="196">
        <v>4.68</v>
      </c>
      <c r="L12" s="196">
        <v>373.67</v>
      </c>
      <c r="M12" s="196">
        <v>0.95</v>
      </c>
      <c r="N12" s="196">
        <v>1.23</v>
      </c>
      <c r="O12" s="196">
        <v>0</v>
      </c>
      <c r="P12" s="196">
        <v>1.41</v>
      </c>
      <c r="Q12" s="196">
        <v>3.41</v>
      </c>
      <c r="R12" s="196">
        <v>13.01</v>
      </c>
      <c r="S12" s="196">
        <v>4.2300000000000004</v>
      </c>
      <c r="T12" s="196">
        <v>0</v>
      </c>
      <c r="U12" s="196">
        <v>0.87</v>
      </c>
      <c r="V12" s="196">
        <v>5.57</v>
      </c>
      <c r="W12" s="196">
        <v>9.0399999999999991</v>
      </c>
      <c r="X12" s="196">
        <v>20.51</v>
      </c>
      <c r="Y12" s="196">
        <v>0</v>
      </c>
      <c r="Z12" s="196">
        <v>58.37</v>
      </c>
      <c r="AA12" s="196">
        <v>15.8</v>
      </c>
      <c r="AB12" s="196">
        <v>0</v>
      </c>
      <c r="AC12" s="196">
        <v>1.25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12.53</v>
      </c>
      <c r="AJ12" s="196">
        <v>0</v>
      </c>
      <c r="AK12" s="196">
        <v>10.88</v>
      </c>
      <c r="AL12" s="196">
        <v>0</v>
      </c>
      <c r="AM12" s="196">
        <v>0</v>
      </c>
      <c r="AN12" s="196">
        <v>0</v>
      </c>
      <c r="AO12" s="196">
        <v>266.45999999999998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13.21</v>
      </c>
      <c r="D13" s="196">
        <v>0</v>
      </c>
      <c r="E13" s="196">
        <v>0</v>
      </c>
      <c r="F13" s="196">
        <v>21.32</v>
      </c>
      <c r="G13" s="196">
        <v>0</v>
      </c>
      <c r="H13" s="196">
        <v>0</v>
      </c>
      <c r="I13" s="196">
        <v>27.24</v>
      </c>
      <c r="J13" s="196">
        <v>0</v>
      </c>
      <c r="K13" s="196">
        <v>4.68</v>
      </c>
      <c r="L13" s="196">
        <v>373.67</v>
      </c>
      <c r="M13" s="196">
        <v>0.95</v>
      </c>
      <c r="N13" s="196">
        <v>1.23</v>
      </c>
      <c r="O13" s="196">
        <v>0</v>
      </c>
      <c r="P13" s="196">
        <v>1.42</v>
      </c>
      <c r="Q13" s="196">
        <v>3.41</v>
      </c>
      <c r="R13" s="196">
        <v>13.01</v>
      </c>
      <c r="S13" s="196">
        <v>4.2300000000000004</v>
      </c>
      <c r="T13" s="196">
        <v>0</v>
      </c>
      <c r="U13" s="196">
        <v>0.87</v>
      </c>
      <c r="V13" s="196">
        <v>5.57</v>
      </c>
      <c r="W13" s="196">
        <v>9.0399999999999991</v>
      </c>
      <c r="X13" s="196">
        <v>20.51</v>
      </c>
      <c r="Y13" s="196">
        <v>0</v>
      </c>
      <c r="Z13" s="196">
        <v>58.37</v>
      </c>
      <c r="AA13" s="196">
        <v>15.68</v>
      </c>
      <c r="AB13" s="196">
        <v>0</v>
      </c>
      <c r="AC13" s="196">
        <v>1.25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12.53</v>
      </c>
      <c r="AJ13" s="196">
        <v>0</v>
      </c>
      <c r="AK13" s="196">
        <v>10.88</v>
      </c>
      <c r="AL13" s="196">
        <v>0</v>
      </c>
      <c r="AM13" s="196">
        <v>0</v>
      </c>
      <c r="AN13" s="196">
        <v>0</v>
      </c>
      <c r="AO13" s="196">
        <v>266.45999999999998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13.21</v>
      </c>
      <c r="D14" s="196">
        <v>0</v>
      </c>
      <c r="E14" s="196">
        <v>0</v>
      </c>
      <c r="F14" s="196">
        <v>21.32</v>
      </c>
      <c r="G14" s="196">
        <v>0</v>
      </c>
      <c r="H14" s="196">
        <v>0</v>
      </c>
      <c r="I14" s="196">
        <v>27.24</v>
      </c>
      <c r="J14" s="196">
        <v>0</v>
      </c>
      <c r="K14" s="196">
        <v>4.68</v>
      </c>
      <c r="L14" s="196">
        <v>373.67</v>
      </c>
      <c r="M14" s="196">
        <v>0.95</v>
      </c>
      <c r="N14" s="196">
        <v>1.23</v>
      </c>
      <c r="O14" s="196">
        <v>0</v>
      </c>
      <c r="P14" s="196">
        <v>1.42</v>
      </c>
      <c r="Q14" s="196">
        <v>3.41</v>
      </c>
      <c r="R14" s="196">
        <v>13.01</v>
      </c>
      <c r="S14" s="196">
        <v>4.2300000000000004</v>
      </c>
      <c r="T14" s="196">
        <v>0</v>
      </c>
      <c r="U14" s="196">
        <v>0.87</v>
      </c>
      <c r="V14" s="196">
        <v>5.57</v>
      </c>
      <c r="W14" s="196">
        <v>9.0399999999999991</v>
      </c>
      <c r="X14" s="196">
        <v>20.51</v>
      </c>
      <c r="Y14" s="196">
        <v>0</v>
      </c>
      <c r="Z14" s="196">
        <v>58.37</v>
      </c>
      <c r="AA14" s="196">
        <v>15.68</v>
      </c>
      <c r="AB14" s="196">
        <v>0</v>
      </c>
      <c r="AC14" s="196">
        <v>1.25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12.53</v>
      </c>
      <c r="AJ14" s="196">
        <v>0</v>
      </c>
      <c r="AK14" s="196">
        <v>10.88</v>
      </c>
      <c r="AL14" s="196">
        <v>0</v>
      </c>
      <c r="AM14" s="196">
        <v>0</v>
      </c>
      <c r="AN14" s="196">
        <v>0</v>
      </c>
      <c r="AO14" s="196">
        <v>266.45999999999998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13.21</v>
      </c>
      <c r="D15" s="196">
        <v>0</v>
      </c>
      <c r="E15" s="196">
        <v>0</v>
      </c>
      <c r="F15" s="196">
        <v>21.32</v>
      </c>
      <c r="G15" s="196">
        <v>0</v>
      </c>
      <c r="H15" s="196">
        <v>0</v>
      </c>
      <c r="I15" s="196">
        <v>27.24</v>
      </c>
      <c r="J15" s="196">
        <v>0</v>
      </c>
      <c r="K15" s="196">
        <v>4.68</v>
      </c>
      <c r="L15" s="196">
        <v>373.67</v>
      </c>
      <c r="M15" s="196">
        <v>0.95</v>
      </c>
      <c r="N15" s="196">
        <v>1.23</v>
      </c>
      <c r="O15" s="196">
        <v>0</v>
      </c>
      <c r="P15" s="196">
        <v>1.42</v>
      </c>
      <c r="Q15" s="196">
        <v>3.41</v>
      </c>
      <c r="R15" s="196">
        <v>13.01</v>
      </c>
      <c r="S15" s="196">
        <v>4.2300000000000004</v>
      </c>
      <c r="T15" s="196">
        <v>0</v>
      </c>
      <c r="U15" s="196">
        <v>0.87</v>
      </c>
      <c r="V15" s="196">
        <v>5.57</v>
      </c>
      <c r="W15" s="196">
        <v>9.0399999999999991</v>
      </c>
      <c r="X15" s="196">
        <v>20.51</v>
      </c>
      <c r="Y15" s="196">
        <v>0</v>
      </c>
      <c r="Z15" s="196">
        <v>58.37</v>
      </c>
      <c r="AA15" s="196">
        <v>15.68</v>
      </c>
      <c r="AB15" s="196">
        <v>0</v>
      </c>
      <c r="AC15" s="196">
        <v>1.25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12.53</v>
      </c>
      <c r="AJ15" s="196">
        <v>0</v>
      </c>
      <c r="AK15" s="196">
        <v>10.88</v>
      </c>
      <c r="AL15" s="196">
        <v>0</v>
      </c>
      <c r="AM15" s="196">
        <v>0</v>
      </c>
      <c r="AN15" s="196">
        <v>0</v>
      </c>
      <c r="AO15" s="196">
        <v>266.45999999999998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13.21</v>
      </c>
      <c r="D16" s="196">
        <v>0</v>
      </c>
      <c r="E16" s="196">
        <v>0</v>
      </c>
      <c r="F16" s="196">
        <v>21.32</v>
      </c>
      <c r="G16" s="196">
        <v>0</v>
      </c>
      <c r="H16" s="196">
        <v>0</v>
      </c>
      <c r="I16" s="196">
        <v>27.24</v>
      </c>
      <c r="J16" s="196">
        <v>0</v>
      </c>
      <c r="K16" s="196">
        <v>4.68</v>
      </c>
      <c r="L16" s="196">
        <v>373.67</v>
      </c>
      <c r="M16" s="196">
        <v>0.95</v>
      </c>
      <c r="N16" s="196">
        <v>1.23</v>
      </c>
      <c r="O16" s="196">
        <v>0</v>
      </c>
      <c r="P16" s="196">
        <v>1.42</v>
      </c>
      <c r="Q16" s="196">
        <v>3.41</v>
      </c>
      <c r="R16" s="196">
        <v>13.01</v>
      </c>
      <c r="S16" s="196">
        <v>4.2300000000000004</v>
      </c>
      <c r="T16" s="196">
        <v>0</v>
      </c>
      <c r="U16" s="196">
        <v>0.87</v>
      </c>
      <c r="V16" s="196">
        <v>5.57</v>
      </c>
      <c r="W16" s="196">
        <v>9.0399999999999991</v>
      </c>
      <c r="X16" s="196">
        <v>20.51</v>
      </c>
      <c r="Y16" s="196">
        <v>0</v>
      </c>
      <c r="Z16" s="196">
        <v>58.37</v>
      </c>
      <c r="AA16" s="196">
        <v>15.68</v>
      </c>
      <c r="AB16" s="196">
        <v>0</v>
      </c>
      <c r="AC16" s="196">
        <v>1.25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12.53</v>
      </c>
      <c r="AJ16" s="196">
        <v>0</v>
      </c>
      <c r="AK16" s="196">
        <v>10.88</v>
      </c>
      <c r="AL16" s="196">
        <v>0</v>
      </c>
      <c r="AM16" s="196">
        <v>0</v>
      </c>
      <c r="AN16" s="196">
        <v>0</v>
      </c>
      <c r="AO16" s="196">
        <v>266.45999999999998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13.21</v>
      </c>
      <c r="D17" s="196">
        <v>0</v>
      </c>
      <c r="E17" s="196">
        <v>0</v>
      </c>
      <c r="F17" s="196">
        <v>21.32</v>
      </c>
      <c r="G17" s="196">
        <v>0</v>
      </c>
      <c r="H17" s="196">
        <v>0</v>
      </c>
      <c r="I17" s="196">
        <v>27.24</v>
      </c>
      <c r="J17" s="196">
        <v>0</v>
      </c>
      <c r="K17" s="196">
        <v>4.68</v>
      </c>
      <c r="L17" s="196">
        <v>373.67</v>
      </c>
      <c r="M17" s="196">
        <v>0.95</v>
      </c>
      <c r="N17" s="196">
        <v>1.23</v>
      </c>
      <c r="O17" s="196">
        <v>0</v>
      </c>
      <c r="P17" s="196">
        <v>1.42</v>
      </c>
      <c r="Q17" s="196">
        <v>3.41</v>
      </c>
      <c r="R17" s="196">
        <v>13.01</v>
      </c>
      <c r="S17" s="196">
        <v>4.2300000000000004</v>
      </c>
      <c r="T17" s="196">
        <v>0</v>
      </c>
      <c r="U17" s="196">
        <v>0.87</v>
      </c>
      <c r="V17" s="196">
        <v>5.57</v>
      </c>
      <c r="W17" s="196">
        <v>9.0399999999999991</v>
      </c>
      <c r="X17" s="196">
        <v>20.51</v>
      </c>
      <c r="Y17" s="196">
        <v>0</v>
      </c>
      <c r="Z17" s="196">
        <v>58.37</v>
      </c>
      <c r="AA17" s="196">
        <v>15.68</v>
      </c>
      <c r="AB17" s="196">
        <v>0</v>
      </c>
      <c r="AC17" s="196">
        <v>1.25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12.53</v>
      </c>
      <c r="AJ17" s="196">
        <v>0</v>
      </c>
      <c r="AK17" s="196">
        <v>10.88</v>
      </c>
      <c r="AL17" s="196">
        <v>0</v>
      </c>
      <c r="AM17" s="196">
        <v>0</v>
      </c>
      <c r="AN17" s="196">
        <v>0</v>
      </c>
      <c r="AO17" s="196">
        <v>266.45999999999998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13.21</v>
      </c>
      <c r="D18" s="196">
        <v>0</v>
      </c>
      <c r="E18" s="196">
        <v>0</v>
      </c>
      <c r="F18" s="196">
        <v>21.32</v>
      </c>
      <c r="G18" s="196">
        <v>0</v>
      </c>
      <c r="H18" s="196">
        <v>0</v>
      </c>
      <c r="I18" s="196">
        <v>27.24</v>
      </c>
      <c r="J18" s="196">
        <v>0</v>
      </c>
      <c r="K18" s="196">
        <v>4.68</v>
      </c>
      <c r="L18" s="196">
        <v>373.67</v>
      </c>
      <c r="M18" s="196">
        <v>0.95</v>
      </c>
      <c r="N18" s="196">
        <v>1.23</v>
      </c>
      <c r="O18" s="196">
        <v>0</v>
      </c>
      <c r="P18" s="196">
        <v>1.42</v>
      </c>
      <c r="Q18" s="196">
        <v>3.41</v>
      </c>
      <c r="R18" s="196">
        <v>13.01</v>
      </c>
      <c r="S18" s="196">
        <v>4.2300000000000004</v>
      </c>
      <c r="T18" s="196">
        <v>0</v>
      </c>
      <c r="U18" s="196">
        <v>0.87</v>
      </c>
      <c r="V18" s="196">
        <v>5.57</v>
      </c>
      <c r="W18" s="196">
        <v>9.0399999999999991</v>
      </c>
      <c r="X18" s="196">
        <v>20.51</v>
      </c>
      <c r="Y18" s="196">
        <v>0</v>
      </c>
      <c r="Z18" s="196">
        <v>58.37</v>
      </c>
      <c r="AA18" s="196">
        <v>15.68</v>
      </c>
      <c r="AB18" s="196">
        <v>0</v>
      </c>
      <c r="AC18" s="196">
        <v>1.25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12.53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266.45999999999998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13.21</v>
      </c>
      <c r="D19" s="196">
        <v>0</v>
      </c>
      <c r="E19" s="196">
        <v>0</v>
      </c>
      <c r="F19" s="196">
        <v>21.32</v>
      </c>
      <c r="G19" s="196">
        <v>0</v>
      </c>
      <c r="H19" s="196">
        <v>0</v>
      </c>
      <c r="I19" s="196">
        <v>27.24</v>
      </c>
      <c r="J19" s="196">
        <v>0</v>
      </c>
      <c r="K19" s="196">
        <v>4.68</v>
      </c>
      <c r="L19" s="196">
        <v>373.67</v>
      </c>
      <c r="M19" s="196">
        <v>0.95</v>
      </c>
      <c r="N19" s="196">
        <v>1.23</v>
      </c>
      <c r="O19" s="196">
        <v>0</v>
      </c>
      <c r="P19" s="196">
        <v>1.42</v>
      </c>
      <c r="Q19" s="196">
        <v>3.41</v>
      </c>
      <c r="R19" s="196">
        <v>13.01</v>
      </c>
      <c r="S19" s="196">
        <v>4.2300000000000004</v>
      </c>
      <c r="T19" s="196">
        <v>0</v>
      </c>
      <c r="U19" s="196">
        <v>0.87</v>
      </c>
      <c r="V19" s="196">
        <v>5.57</v>
      </c>
      <c r="W19" s="196">
        <v>9.0399999999999991</v>
      </c>
      <c r="X19" s="196">
        <v>20.51</v>
      </c>
      <c r="Y19" s="196">
        <v>0</v>
      </c>
      <c r="Z19" s="196">
        <v>58.37</v>
      </c>
      <c r="AA19" s="196">
        <v>15.8</v>
      </c>
      <c r="AB19" s="196">
        <v>0</v>
      </c>
      <c r="AC19" s="196">
        <v>1.25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12.53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266.45999999999998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13.21</v>
      </c>
      <c r="D20" s="196">
        <v>0</v>
      </c>
      <c r="E20" s="196">
        <v>0</v>
      </c>
      <c r="F20" s="196">
        <v>21.32</v>
      </c>
      <c r="G20" s="196">
        <v>0</v>
      </c>
      <c r="H20" s="196">
        <v>0</v>
      </c>
      <c r="I20" s="196">
        <v>27.24</v>
      </c>
      <c r="J20" s="196">
        <v>0</v>
      </c>
      <c r="K20" s="196">
        <v>4.68</v>
      </c>
      <c r="L20" s="196">
        <v>373.67</v>
      </c>
      <c r="M20" s="196">
        <v>0.95</v>
      </c>
      <c r="N20" s="196">
        <v>1.23</v>
      </c>
      <c r="O20" s="196">
        <v>0</v>
      </c>
      <c r="P20" s="196">
        <v>1.42</v>
      </c>
      <c r="Q20" s="196">
        <v>3.41</v>
      </c>
      <c r="R20" s="196">
        <v>13.01</v>
      </c>
      <c r="S20" s="196">
        <v>4.2300000000000004</v>
      </c>
      <c r="T20" s="196">
        <v>0</v>
      </c>
      <c r="U20" s="196">
        <v>0.87</v>
      </c>
      <c r="V20" s="196">
        <v>5.57</v>
      </c>
      <c r="W20" s="196">
        <v>9.0399999999999991</v>
      </c>
      <c r="X20" s="196">
        <v>20.51</v>
      </c>
      <c r="Y20" s="196">
        <v>0</v>
      </c>
      <c r="Z20" s="196">
        <v>58.37</v>
      </c>
      <c r="AA20" s="196">
        <v>15.8</v>
      </c>
      <c r="AB20" s="196">
        <v>0</v>
      </c>
      <c r="AC20" s="196">
        <v>1.25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12.53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266.45999999999998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13.21</v>
      </c>
      <c r="D21" s="196">
        <v>0</v>
      </c>
      <c r="E21" s="196">
        <v>0</v>
      </c>
      <c r="F21" s="196">
        <v>21.32</v>
      </c>
      <c r="G21" s="196">
        <v>0</v>
      </c>
      <c r="H21" s="196">
        <v>0</v>
      </c>
      <c r="I21" s="196">
        <v>27.24</v>
      </c>
      <c r="J21" s="196">
        <v>0</v>
      </c>
      <c r="K21" s="196">
        <v>4.68</v>
      </c>
      <c r="L21" s="196">
        <v>373.67</v>
      </c>
      <c r="M21" s="196">
        <v>0.95</v>
      </c>
      <c r="N21" s="196">
        <v>1.23</v>
      </c>
      <c r="O21" s="196">
        <v>0</v>
      </c>
      <c r="P21" s="196">
        <v>1.42</v>
      </c>
      <c r="Q21" s="196">
        <v>3.41</v>
      </c>
      <c r="R21" s="196">
        <v>13.01</v>
      </c>
      <c r="S21" s="196">
        <v>4.2300000000000004</v>
      </c>
      <c r="T21" s="196">
        <v>0</v>
      </c>
      <c r="U21" s="196">
        <v>0.87</v>
      </c>
      <c r="V21" s="196">
        <v>5.57</v>
      </c>
      <c r="W21" s="196">
        <v>9.0399999999999991</v>
      </c>
      <c r="X21" s="196">
        <v>20.51</v>
      </c>
      <c r="Y21" s="196">
        <v>0</v>
      </c>
      <c r="Z21" s="196">
        <v>58.37</v>
      </c>
      <c r="AA21" s="196">
        <v>15.8</v>
      </c>
      <c r="AB21" s="196">
        <v>0</v>
      </c>
      <c r="AC21" s="196">
        <v>12.46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12.53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266.45999999999998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13.21</v>
      </c>
      <c r="D22" s="196">
        <v>0</v>
      </c>
      <c r="E22" s="196">
        <v>0</v>
      </c>
      <c r="F22" s="196">
        <v>21.32</v>
      </c>
      <c r="G22" s="196">
        <v>0</v>
      </c>
      <c r="H22" s="196">
        <v>0</v>
      </c>
      <c r="I22" s="196">
        <v>27.24</v>
      </c>
      <c r="J22" s="196">
        <v>0</v>
      </c>
      <c r="K22" s="196">
        <v>4.68</v>
      </c>
      <c r="L22" s="196">
        <v>373.67</v>
      </c>
      <c r="M22" s="196">
        <v>0.95</v>
      </c>
      <c r="N22" s="196">
        <v>1.23</v>
      </c>
      <c r="O22" s="196">
        <v>0</v>
      </c>
      <c r="P22" s="196">
        <v>1.42</v>
      </c>
      <c r="Q22" s="196">
        <v>3.41</v>
      </c>
      <c r="R22" s="196">
        <v>13.01</v>
      </c>
      <c r="S22" s="196">
        <v>4.2300000000000004</v>
      </c>
      <c r="T22" s="196">
        <v>0</v>
      </c>
      <c r="U22" s="196">
        <v>0.87</v>
      </c>
      <c r="V22" s="196">
        <v>5.57</v>
      </c>
      <c r="W22" s="196">
        <v>9.0399999999999991</v>
      </c>
      <c r="X22" s="196">
        <v>20.51</v>
      </c>
      <c r="Y22" s="196">
        <v>0</v>
      </c>
      <c r="Z22" s="196">
        <v>58.37</v>
      </c>
      <c r="AA22" s="196">
        <v>15.8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51.09</v>
      </c>
      <c r="AH22" s="196">
        <v>0</v>
      </c>
      <c r="AI22" s="196">
        <v>12.53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266.45999999999998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13.21</v>
      </c>
      <c r="D23" s="196">
        <v>0</v>
      </c>
      <c r="E23" s="196">
        <v>0</v>
      </c>
      <c r="F23" s="196">
        <v>21.32</v>
      </c>
      <c r="G23" s="196">
        <v>0</v>
      </c>
      <c r="H23" s="196">
        <v>0</v>
      </c>
      <c r="I23" s="196">
        <v>27.24</v>
      </c>
      <c r="J23" s="196">
        <v>0</v>
      </c>
      <c r="K23" s="196">
        <v>4.68</v>
      </c>
      <c r="L23" s="196">
        <v>373.67</v>
      </c>
      <c r="M23" s="196">
        <v>0.95</v>
      </c>
      <c r="N23" s="196">
        <v>1.23</v>
      </c>
      <c r="O23" s="196">
        <v>0</v>
      </c>
      <c r="P23" s="196">
        <v>2.0099999999999998</v>
      </c>
      <c r="Q23" s="196">
        <v>3.41</v>
      </c>
      <c r="R23" s="196">
        <v>13.01</v>
      </c>
      <c r="S23" s="196">
        <v>4.2300000000000004</v>
      </c>
      <c r="T23" s="196">
        <v>0</v>
      </c>
      <c r="U23" s="196">
        <v>0.87</v>
      </c>
      <c r="V23" s="196">
        <v>5.57</v>
      </c>
      <c r="W23" s="196">
        <v>9.0399999999999991</v>
      </c>
      <c r="X23" s="196">
        <v>20.51</v>
      </c>
      <c r="Y23" s="196">
        <v>0</v>
      </c>
      <c r="Z23" s="196">
        <v>58.37</v>
      </c>
      <c r="AA23" s="196">
        <v>15.8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51.09</v>
      </c>
      <c r="AH23" s="196">
        <v>0</v>
      </c>
      <c r="AI23" s="196">
        <v>12.53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266.45999999999998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13.21</v>
      </c>
      <c r="D24" s="196">
        <v>0</v>
      </c>
      <c r="E24" s="196">
        <v>0</v>
      </c>
      <c r="F24" s="196">
        <v>21.32</v>
      </c>
      <c r="G24" s="196">
        <v>0</v>
      </c>
      <c r="H24" s="196">
        <v>0</v>
      </c>
      <c r="I24" s="196">
        <v>27.24</v>
      </c>
      <c r="J24" s="196">
        <v>0</v>
      </c>
      <c r="K24" s="196">
        <v>4.68</v>
      </c>
      <c r="L24" s="196">
        <v>373.67</v>
      </c>
      <c r="M24" s="196">
        <v>0.95</v>
      </c>
      <c r="N24" s="196">
        <v>1.23</v>
      </c>
      <c r="O24" s="196">
        <v>0</v>
      </c>
      <c r="P24" s="196">
        <v>1.6</v>
      </c>
      <c r="Q24" s="196">
        <v>3.41</v>
      </c>
      <c r="R24" s="196">
        <v>0.45</v>
      </c>
      <c r="S24" s="196">
        <v>4.2300000000000004</v>
      </c>
      <c r="T24" s="196">
        <v>0</v>
      </c>
      <c r="U24" s="196">
        <v>0.87</v>
      </c>
      <c r="V24" s="196">
        <v>0.19</v>
      </c>
      <c r="W24" s="196">
        <v>1.31</v>
      </c>
      <c r="X24" s="196">
        <v>2.15</v>
      </c>
      <c r="Y24" s="196">
        <v>0</v>
      </c>
      <c r="Z24" s="196">
        <v>2.62</v>
      </c>
      <c r="AA24" s="196">
        <v>15.8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51.09</v>
      </c>
      <c r="AH24" s="196">
        <v>0</v>
      </c>
      <c r="AI24" s="196">
        <v>12.53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266.45999999999998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13.21</v>
      </c>
      <c r="D25" s="196">
        <v>0</v>
      </c>
      <c r="E25" s="196">
        <v>0</v>
      </c>
      <c r="F25" s="196">
        <v>21.32</v>
      </c>
      <c r="G25" s="196">
        <v>0</v>
      </c>
      <c r="H25" s="196">
        <v>0</v>
      </c>
      <c r="I25" s="196">
        <v>27.24</v>
      </c>
      <c r="J25" s="196">
        <v>0</v>
      </c>
      <c r="K25" s="196">
        <v>4.68</v>
      </c>
      <c r="L25" s="196">
        <v>373.67</v>
      </c>
      <c r="M25" s="196">
        <v>0.95</v>
      </c>
      <c r="N25" s="196">
        <v>1.23</v>
      </c>
      <c r="O25" s="196">
        <v>0</v>
      </c>
      <c r="P25" s="196">
        <v>1.41</v>
      </c>
      <c r="Q25" s="196">
        <v>3.41</v>
      </c>
      <c r="R25" s="196">
        <v>8.9600000000000009</v>
      </c>
      <c r="S25" s="196">
        <v>4.2300000000000004</v>
      </c>
      <c r="T25" s="196">
        <v>0</v>
      </c>
      <c r="U25" s="196">
        <v>0.87</v>
      </c>
      <c r="V25" s="196">
        <v>5.57</v>
      </c>
      <c r="W25" s="196">
        <v>1.31</v>
      </c>
      <c r="X25" s="196">
        <v>2.15</v>
      </c>
      <c r="Y25" s="196">
        <v>0</v>
      </c>
      <c r="Z25" s="196">
        <v>2.63</v>
      </c>
      <c r="AA25" s="196">
        <v>15.8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51.09</v>
      </c>
      <c r="AH25" s="196">
        <v>0</v>
      </c>
      <c r="AI25" s="196">
        <v>12.53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266.45999999999998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13.21</v>
      </c>
      <c r="D26" s="196">
        <v>0</v>
      </c>
      <c r="E26" s="196">
        <v>0</v>
      </c>
      <c r="F26" s="196">
        <v>21.32</v>
      </c>
      <c r="G26" s="196">
        <v>0</v>
      </c>
      <c r="H26" s="196">
        <v>0</v>
      </c>
      <c r="I26" s="196">
        <v>27.24</v>
      </c>
      <c r="J26" s="196">
        <v>0</v>
      </c>
      <c r="K26" s="196">
        <v>4.68</v>
      </c>
      <c r="L26" s="196">
        <v>373.67</v>
      </c>
      <c r="M26" s="196">
        <v>0.95</v>
      </c>
      <c r="N26" s="196">
        <v>1.23</v>
      </c>
      <c r="O26" s="196">
        <v>0</v>
      </c>
      <c r="P26" s="196">
        <v>1.41</v>
      </c>
      <c r="Q26" s="196">
        <v>3.41</v>
      </c>
      <c r="R26" s="196">
        <v>9.15</v>
      </c>
      <c r="S26" s="196">
        <v>4.2300000000000004</v>
      </c>
      <c r="T26" s="196">
        <v>0</v>
      </c>
      <c r="U26" s="196">
        <v>0.87</v>
      </c>
      <c r="V26" s="196">
        <v>5.57</v>
      </c>
      <c r="W26" s="196">
        <v>1.31</v>
      </c>
      <c r="X26" s="196">
        <v>2.15</v>
      </c>
      <c r="Y26" s="196">
        <v>0</v>
      </c>
      <c r="Z26" s="196">
        <v>2.63</v>
      </c>
      <c r="AA26" s="196">
        <v>15.8</v>
      </c>
      <c r="AB26" s="196">
        <v>0</v>
      </c>
      <c r="AC26" s="196">
        <v>0</v>
      </c>
      <c r="AD26" s="196">
        <v>10.07</v>
      </c>
      <c r="AE26" s="196">
        <v>0</v>
      </c>
      <c r="AF26" s="196">
        <v>0</v>
      </c>
      <c r="AG26" s="196">
        <v>51.09</v>
      </c>
      <c r="AH26" s="196">
        <v>0</v>
      </c>
      <c r="AI26" s="196">
        <v>12.53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266.45999999999998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13.21</v>
      </c>
      <c r="D27" s="196">
        <v>0</v>
      </c>
      <c r="E27" s="196">
        <v>0</v>
      </c>
      <c r="F27" s="196">
        <v>21.32</v>
      </c>
      <c r="G27" s="196">
        <v>0</v>
      </c>
      <c r="H27" s="196">
        <v>0</v>
      </c>
      <c r="I27" s="196">
        <v>27.24</v>
      </c>
      <c r="J27" s="196">
        <v>0</v>
      </c>
      <c r="K27" s="196">
        <v>4.68</v>
      </c>
      <c r="L27" s="196">
        <v>373.67</v>
      </c>
      <c r="M27" s="196">
        <v>0.95</v>
      </c>
      <c r="N27" s="196">
        <v>1.23</v>
      </c>
      <c r="O27" s="196">
        <v>0</v>
      </c>
      <c r="P27" s="196">
        <v>1.41</v>
      </c>
      <c r="Q27" s="196">
        <v>3.41</v>
      </c>
      <c r="R27" s="196">
        <v>9.15</v>
      </c>
      <c r="S27" s="196">
        <v>4.2300000000000004</v>
      </c>
      <c r="T27" s="196">
        <v>0</v>
      </c>
      <c r="U27" s="196">
        <v>0.87</v>
      </c>
      <c r="V27" s="196">
        <v>5.57</v>
      </c>
      <c r="W27" s="196">
        <v>1.31</v>
      </c>
      <c r="X27" s="196">
        <v>2.15</v>
      </c>
      <c r="Y27" s="196">
        <v>0</v>
      </c>
      <c r="Z27" s="196">
        <v>2.63</v>
      </c>
      <c r="AA27" s="196">
        <v>15.8</v>
      </c>
      <c r="AB27" s="196">
        <v>0</v>
      </c>
      <c r="AC27" s="196">
        <v>0</v>
      </c>
      <c r="AD27" s="196">
        <v>10.07</v>
      </c>
      <c r="AE27" s="196">
        <v>0</v>
      </c>
      <c r="AF27" s="196">
        <v>0</v>
      </c>
      <c r="AG27" s="196">
        <v>51.09</v>
      </c>
      <c r="AH27" s="196">
        <v>0</v>
      </c>
      <c r="AI27" s="196">
        <v>12.53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266.45999999999998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13.21</v>
      </c>
      <c r="D28" s="196">
        <v>0</v>
      </c>
      <c r="E28" s="196">
        <v>0</v>
      </c>
      <c r="F28" s="196">
        <v>21.32</v>
      </c>
      <c r="G28" s="196">
        <v>0</v>
      </c>
      <c r="H28" s="196">
        <v>0</v>
      </c>
      <c r="I28" s="196">
        <v>27.24</v>
      </c>
      <c r="J28" s="196">
        <v>0</v>
      </c>
      <c r="K28" s="196">
        <v>4.68</v>
      </c>
      <c r="L28" s="196">
        <v>373.67</v>
      </c>
      <c r="M28" s="196">
        <v>0.95</v>
      </c>
      <c r="N28" s="196">
        <v>1.23</v>
      </c>
      <c r="O28" s="196">
        <v>0</v>
      </c>
      <c r="P28" s="196">
        <v>1.41</v>
      </c>
      <c r="Q28" s="196">
        <v>3.41</v>
      </c>
      <c r="R28" s="196">
        <v>9.15</v>
      </c>
      <c r="S28" s="196">
        <v>4.2300000000000004</v>
      </c>
      <c r="T28" s="196">
        <v>0</v>
      </c>
      <c r="U28" s="196">
        <v>0.87</v>
      </c>
      <c r="V28" s="196">
        <v>5.57</v>
      </c>
      <c r="W28" s="196">
        <v>1.31</v>
      </c>
      <c r="X28" s="196">
        <v>2.15</v>
      </c>
      <c r="Y28" s="196">
        <v>0</v>
      </c>
      <c r="Z28" s="196">
        <v>2.63</v>
      </c>
      <c r="AA28" s="196">
        <v>15.8</v>
      </c>
      <c r="AB28" s="196">
        <v>0</v>
      </c>
      <c r="AC28" s="196">
        <v>0</v>
      </c>
      <c r="AD28" s="196">
        <v>10.07</v>
      </c>
      <c r="AE28" s="196">
        <v>0</v>
      </c>
      <c r="AF28" s="196">
        <v>0</v>
      </c>
      <c r="AG28" s="196">
        <v>51.09</v>
      </c>
      <c r="AH28" s="196">
        <v>0</v>
      </c>
      <c r="AI28" s="196">
        <v>12.53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266.45999999999998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13.05</v>
      </c>
      <c r="D29" s="196">
        <v>0</v>
      </c>
      <c r="E29" s="196">
        <v>0</v>
      </c>
      <c r="F29" s="196">
        <v>21.32</v>
      </c>
      <c r="G29" s="196">
        <v>0</v>
      </c>
      <c r="H29" s="196">
        <v>0</v>
      </c>
      <c r="I29" s="196">
        <v>27.24</v>
      </c>
      <c r="J29" s="196">
        <v>0</v>
      </c>
      <c r="K29" s="196">
        <v>4.68</v>
      </c>
      <c r="L29" s="196">
        <v>373.67</v>
      </c>
      <c r="M29" s="196">
        <v>0.95</v>
      </c>
      <c r="N29" s="196">
        <v>1.23</v>
      </c>
      <c r="O29" s="196">
        <v>0</v>
      </c>
      <c r="P29" s="196">
        <v>1.41</v>
      </c>
      <c r="Q29" s="196">
        <v>3.41</v>
      </c>
      <c r="R29" s="196">
        <v>9.15</v>
      </c>
      <c r="S29" s="196">
        <v>4.2300000000000004</v>
      </c>
      <c r="T29" s="196">
        <v>0</v>
      </c>
      <c r="U29" s="196">
        <v>0.87</v>
      </c>
      <c r="V29" s="196">
        <v>5.57</v>
      </c>
      <c r="W29" s="196">
        <v>1.31</v>
      </c>
      <c r="X29" s="196">
        <v>2.15</v>
      </c>
      <c r="Y29" s="196">
        <v>0</v>
      </c>
      <c r="Z29" s="196">
        <v>2.63</v>
      </c>
      <c r="AA29" s="196">
        <v>15.8</v>
      </c>
      <c r="AB29" s="196">
        <v>0</v>
      </c>
      <c r="AC29" s="196">
        <v>0</v>
      </c>
      <c r="AD29" s="196">
        <v>9.1300000000000008</v>
      </c>
      <c r="AE29" s="196">
        <v>0</v>
      </c>
      <c r="AF29" s="196">
        <v>0</v>
      </c>
      <c r="AG29" s="196">
        <v>51.09</v>
      </c>
      <c r="AH29" s="196">
        <v>0</v>
      </c>
      <c r="AI29" s="196">
        <v>12.53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266.45999999999998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13.05</v>
      </c>
      <c r="D30" s="196">
        <v>0</v>
      </c>
      <c r="E30" s="196">
        <v>0</v>
      </c>
      <c r="F30" s="196">
        <v>21.32</v>
      </c>
      <c r="G30" s="196">
        <v>0</v>
      </c>
      <c r="H30" s="196">
        <v>0</v>
      </c>
      <c r="I30" s="196">
        <v>27.24</v>
      </c>
      <c r="J30" s="196">
        <v>0</v>
      </c>
      <c r="K30" s="196">
        <v>4.68</v>
      </c>
      <c r="L30" s="196">
        <v>373.66</v>
      </c>
      <c r="M30" s="196">
        <v>0.95</v>
      </c>
      <c r="N30" s="196">
        <v>1.23</v>
      </c>
      <c r="O30" s="196">
        <v>0</v>
      </c>
      <c r="P30" s="196">
        <v>1.41</v>
      </c>
      <c r="Q30" s="196">
        <v>3.41</v>
      </c>
      <c r="R30" s="196">
        <v>9.15</v>
      </c>
      <c r="S30" s="196">
        <v>4.2300000000000004</v>
      </c>
      <c r="T30" s="196">
        <v>0</v>
      </c>
      <c r="U30" s="196">
        <v>0.87</v>
      </c>
      <c r="V30" s="196">
        <v>5.57</v>
      </c>
      <c r="W30" s="196">
        <v>1.31</v>
      </c>
      <c r="X30" s="196">
        <v>2.15</v>
      </c>
      <c r="Y30" s="196">
        <v>0</v>
      </c>
      <c r="Z30" s="196">
        <v>2.63</v>
      </c>
      <c r="AA30" s="196">
        <v>15.8</v>
      </c>
      <c r="AB30" s="196">
        <v>0</v>
      </c>
      <c r="AC30" s="196">
        <v>0</v>
      </c>
      <c r="AD30" s="196">
        <v>12.1</v>
      </c>
      <c r="AE30" s="196">
        <v>0</v>
      </c>
      <c r="AF30" s="196">
        <v>0</v>
      </c>
      <c r="AG30" s="196">
        <v>51.09</v>
      </c>
      <c r="AH30" s="196">
        <v>0</v>
      </c>
      <c r="AI30" s="196">
        <v>12.53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266.45999999999998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13.05</v>
      </c>
      <c r="D31" s="196">
        <v>0</v>
      </c>
      <c r="E31" s="196">
        <v>0</v>
      </c>
      <c r="F31" s="196">
        <v>21.32</v>
      </c>
      <c r="G31" s="196">
        <v>0</v>
      </c>
      <c r="H31" s="196">
        <v>0</v>
      </c>
      <c r="I31" s="196">
        <v>27.24</v>
      </c>
      <c r="J31" s="196">
        <v>0</v>
      </c>
      <c r="K31" s="196">
        <v>4.68</v>
      </c>
      <c r="L31" s="196">
        <v>373.67</v>
      </c>
      <c r="M31" s="196">
        <v>0.95</v>
      </c>
      <c r="N31" s="196">
        <v>1.23</v>
      </c>
      <c r="O31" s="196">
        <v>0</v>
      </c>
      <c r="P31" s="196">
        <v>1.41</v>
      </c>
      <c r="Q31" s="196">
        <v>3.41</v>
      </c>
      <c r="R31" s="196">
        <v>9.15</v>
      </c>
      <c r="S31" s="196">
        <v>4.2300000000000004</v>
      </c>
      <c r="T31" s="196">
        <v>0</v>
      </c>
      <c r="U31" s="196">
        <v>0.87</v>
      </c>
      <c r="V31" s="196">
        <v>5.57</v>
      </c>
      <c r="W31" s="196">
        <v>1.31</v>
      </c>
      <c r="X31" s="196">
        <v>2.15</v>
      </c>
      <c r="Y31" s="196">
        <v>0</v>
      </c>
      <c r="Z31" s="196">
        <v>2.63</v>
      </c>
      <c r="AA31" s="196">
        <v>15.8</v>
      </c>
      <c r="AB31" s="196">
        <v>0</v>
      </c>
      <c r="AC31" s="196">
        <v>0</v>
      </c>
      <c r="AD31" s="196">
        <v>12.1</v>
      </c>
      <c r="AE31" s="196">
        <v>0</v>
      </c>
      <c r="AF31" s="196">
        <v>0</v>
      </c>
      <c r="AG31" s="196">
        <v>51.09</v>
      </c>
      <c r="AH31" s="196">
        <v>0</v>
      </c>
      <c r="AI31" s="196">
        <v>12.53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266.45999999999998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13.05</v>
      </c>
      <c r="D32" s="196">
        <v>0</v>
      </c>
      <c r="E32" s="196">
        <v>0</v>
      </c>
      <c r="F32" s="196">
        <v>21.32</v>
      </c>
      <c r="G32" s="196">
        <v>0</v>
      </c>
      <c r="H32" s="196">
        <v>0</v>
      </c>
      <c r="I32" s="196">
        <v>27.24</v>
      </c>
      <c r="J32" s="196">
        <v>0</v>
      </c>
      <c r="K32" s="196">
        <v>4.68</v>
      </c>
      <c r="L32" s="196">
        <v>373.67</v>
      </c>
      <c r="M32" s="196">
        <v>0.95</v>
      </c>
      <c r="N32" s="196">
        <v>1.23</v>
      </c>
      <c r="O32" s="196">
        <v>0</v>
      </c>
      <c r="P32" s="196">
        <v>1.41</v>
      </c>
      <c r="Q32" s="196">
        <v>3.41</v>
      </c>
      <c r="R32" s="196">
        <v>9.15</v>
      </c>
      <c r="S32" s="196">
        <v>4.2300000000000004</v>
      </c>
      <c r="T32" s="196">
        <v>0</v>
      </c>
      <c r="U32" s="196">
        <v>0.87</v>
      </c>
      <c r="V32" s="196">
        <v>5.57</v>
      </c>
      <c r="W32" s="196">
        <v>1.31</v>
      </c>
      <c r="X32" s="196">
        <v>2.15</v>
      </c>
      <c r="Y32" s="196">
        <v>0</v>
      </c>
      <c r="Z32" s="196">
        <v>2.63</v>
      </c>
      <c r="AA32" s="196">
        <v>15.8</v>
      </c>
      <c r="AB32" s="196">
        <v>0</v>
      </c>
      <c r="AC32" s="196">
        <v>0</v>
      </c>
      <c r="AD32" s="196">
        <v>12.1</v>
      </c>
      <c r="AE32" s="196">
        <v>0</v>
      </c>
      <c r="AF32" s="196">
        <v>0</v>
      </c>
      <c r="AG32" s="196">
        <v>51.09</v>
      </c>
      <c r="AH32" s="196">
        <v>0</v>
      </c>
      <c r="AI32" s="196">
        <v>12.53</v>
      </c>
      <c r="AJ32" s="196">
        <v>0</v>
      </c>
      <c r="AK32" s="196">
        <v>10.89</v>
      </c>
      <c r="AL32" s="196">
        <v>0</v>
      </c>
      <c r="AM32" s="196">
        <v>0</v>
      </c>
      <c r="AN32" s="196">
        <v>0</v>
      </c>
      <c r="AO32" s="196">
        <v>266.45999999999998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13.05</v>
      </c>
      <c r="D33" s="196">
        <v>0</v>
      </c>
      <c r="E33" s="196">
        <v>0</v>
      </c>
      <c r="F33" s="196">
        <v>21.32</v>
      </c>
      <c r="G33" s="196">
        <v>0</v>
      </c>
      <c r="H33" s="196">
        <v>0</v>
      </c>
      <c r="I33" s="196">
        <v>26.9</v>
      </c>
      <c r="J33" s="196">
        <v>0</v>
      </c>
      <c r="K33" s="196">
        <v>4.68</v>
      </c>
      <c r="L33" s="196">
        <v>373.66</v>
      </c>
      <c r="M33" s="196">
        <v>0.95</v>
      </c>
      <c r="N33" s="196">
        <v>1.23</v>
      </c>
      <c r="O33" s="196">
        <v>0</v>
      </c>
      <c r="P33" s="196">
        <v>1.41</v>
      </c>
      <c r="Q33" s="196">
        <v>3.41</v>
      </c>
      <c r="R33" s="196">
        <v>9.15</v>
      </c>
      <c r="S33" s="196">
        <v>4.2300000000000004</v>
      </c>
      <c r="T33" s="196">
        <v>0</v>
      </c>
      <c r="U33" s="196">
        <v>0.87</v>
      </c>
      <c r="V33" s="196">
        <v>5.57</v>
      </c>
      <c r="W33" s="196">
        <v>1.31</v>
      </c>
      <c r="X33" s="196">
        <v>2.15</v>
      </c>
      <c r="Y33" s="196">
        <v>0</v>
      </c>
      <c r="Z33" s="196">
        <v>3.8</v>
      </c>
      <c r="AA33" s="196">
        <v>16.03</v>
      </c>
      <c r="AB33" s="196">
        <v>0</v>
      </c>
      <c r="AC33" s="196">
        <v>0</v>
      </c>
      <c r="AD33" s="196">
        <v>11.48</v>
      </c>
      <c r="AE33" s="196">
        <v>0</v>
      </c>
      <c r="AF33" s="196">
        <v>0</v>
      </c>
      <c r="AG33" s="196">
        <v>51.09</v>
      </c>
      <c r="AH33" s="196">
        <v>0</v>
      </c>
      <c r="AI33" s="196">
        <v>12.53</v>
      </c>
      <c r="AJ33" s="196">
        <v>0</v>
      </c>
      <c r="AK33" s="196">
        <v>10.89</v>
      </c>
      <c r="AL33" s="196">
        <v>0</v>
      </c>
      <c r="AM33" s="196">
        <v>0</v>
      </c>
      <c r="AN33" s="196">
        <v>0</v>
      </c>
      <c r="AO33" s="196">
        <v>266.45999999999998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13.05</v>
      </c>
      <c r="D34" s="196">
        <v>0</v>
      </c>
      <c r="E34" s="196">
        <v>0</v>
      </c>
      <c r="F34" s="196">
        <v>21.32</v>
      </c>
      <c r="G34" s="196">
        <v>0</v>
      </c>
      <c r="H34" s="196">
        <v>0</v>
      </c>
      <c r="I34" s="196">
        <v>26.9</v>
      </c>
      <c r="J34" s="196">
        <v>0</v>
      </c>
      <c r="K34" s="196">
        <v>4.68</v>
      </c>
      <c r="L34" s="196">
        <v>373.66</v>
      </c>
      <c r="M34" s="196">
        <v>0.95</v>
      </c>
      <c r="N34" s="196">
        <v>1.23</v>
      </c>
      <c r="O34" s="196">
        <v>0</v>
      </c>
      <c r="P34" s="196">
        <v>1.41</v>
      </c>
      <c r="Q34" s="196">
        <v>3.41</v>
      </c>
      <c r="R34" s="196">
        <v>0.44</v>
      </c>
      <c r="S34" s="196">
        <v>4.2300000000000004</v>
      </c>
      <c r="T34" s="196">
        <v>0</v>
      </c>
      <c r="U34" s="196">
        <v>0.87</v>
      </c>
      <c r="V34" s="196">
        <v>0.19</v>
      </c>
      <c r="W34" s="196">
        <v>1.31</v>
      </c>
      <c r="X34" s="196">
        <v>2.15</v>
      </c>
      <c r="Y34" s="196">
        <v>0</v>
      </c>
      <c r="Z34" s="196">
        <v>3.8</v>
      </c>
      <c r="AA34" s="196">
        <v>1.99</v>
      </c>
      <c r="AB34" s="196">
        <v>0</v>
      </c>
      <c r="AC34" s="196">
        <v>0</v>
      </c>
      <c r="AD34" s="196">
        <v>11.48</v>
      </c>
      <c r="AE34" s="196">
        <v>0</v>
      </c>
      <c r="AF34" s="196">
        <v>0</v>
      </c>
      <c r="AG34" s="196">
        <v>51.09</v>
      </c>
      <c r="AH34" s="196">
        <v>0</v>
      </c>
      <c r="AI34" s="196">
        <v>12.53</v>
      </c>
      <c r="AJ34" s="196">
        <v>0</v>
      </c>
      <c r="AK34" s="196">
        <v>10.89</v>
      </c>
      <c r="AL34" s="196">
        <v>0</v>
      </c>
      <c r="AM34" s="196">
        <v>0</v>
      </c>
      <c r="AN34" s="196">
        <v>0</v>
      </c>
      <c r="AO34" s="196">
        <v>266.45999999999998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12.89</v>
      </c>
      <c r="D35" s="196">
        <v>0</v>
      </c>
      <c r="E35" s="196">
        <v>0</v>
      </c>
      <c r="F35" s="196">
        <v>21.32</v>
      </c>
      <c r="G35" s="196">
        <v>0</v>
      </c>
      <c r="H35" s="196">
        <v>0</v>
      </c>
      <c r="I35" s="196">
        <v>26.9</v>
      </c>
      <c r="J35" s="196">
        <v>0</v>
      </c>
      <c r="K35" s="196">
        <v>4.68</v>
      </c>
      <c r="L35" s="196">
        <v>373.66</v>
      </c>
      <c r="M35" s="196">
        <v>0.95</v>
      </c>
      <c r="N35" s="196">
        <v>1.23</v>
      </c>
      <c r="O35" s="196">
        <v>0</v>
      </c>
      <c r="P35" s="196">
        <v>1.41</v>
      </c>
      <c r="Q35" s="196">
        <v>3.41</v>
      </c>
      <c r="R35" s="196">
        <v>9.15</v>
      </c>
      <c r="S35" s="196">
        <v>4.2300000000000004</v>
      </c>
      <c r="T35" s="196">
        <v>0</v>
      </c>
      <c r="U35" s="196">
        <v>0.87</v>
      </c>
      <c r="V35" s="196">
        <v>5.57</v>
      </c>
      <c r="W35" s="196">
        <v>1.31</v>
      </c>
      <c r="X35" s="196">
        <v>2.15</v>
      </c>
      <c r="Y35" s="196">
        <v>0</v>
      </c>
      <c r="Z35" s="196">
        <v>2.63</v>
      </c>
      <c r="AA35" s="196">
        <v>15.8</v>
      </c>
      <c r="AB35" s="196">
        <v>0</v>
      </c>
      <c r="AC35" s="196">
        <v>0</v>
      </c>
      <c r="AD35" s="196">
        <v>11.48</v>
      </c>
      <c r="AE35" s="196">
        <v>0</v>
      </c>
      <c r="AF35" s="196">
        <v>0</v>
      </c>
      <c r="AG35" s="196">
        <v>51.09</v>
      </c>
      <c r="AH35" s="196">
        <v>0</v>
      </c>
      <c r="AI35" s="196">
        <v>12.53</v>
      </c>
      <c r="AJ35" s="196">
        <v>0</v>
      </c>
      <c r="AK35" s="196">
        <v>10.89</v>
      </c>
      <c r="AL35" s="196">
        <v>0</v>
      </c>
      <c r="AM35" s="196">
        <v>0</v>
      </c>
      <c r="AN35" s="196">
        <v>0</v>
      </c>
      <c r="AO35" s="196">
        <v>266.45999999999998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12.89</v>
      </c>
      <c r="D36" s="196">
        <v>0</v>
      </c>
      <c r="E36" s="196">
        <v>0</v>
      </c>
      <c r="F36" s="196">
        <v>21.32</v>
      </c>
      <c r="G36" s="196">
        <v>0</v>
      </c>
      <c r="H36" s="196">
        <v>0</v>
      </c>
      <c r="I36" s="196">
        <v>26.9</v>
      </c>
      <c r="J36" s="196">
        <v>0</v>
      </c>
      <c r="K36" s="196">
        <v>4.68</v>
      </c>
      <c r="L36" s="196">
        <v>373.66</v>
      </c>
      <c r="M36" s="196">
        <v>0.95</v>
      </c>
      <c r="N36" s="196">
        <v>1.23</v>
      </c>
      <c r="O36" s="196">
        <v>0</v>
      </c>
      <c r="P36" s="196">
        <v>1.41</v>
      </c>
      <c r="Q36" s="196">
        <v>3.41</v>
      </c>
      <c r="R36" s="196">
        <v>9.15</v>
      </c>
      <c r="S36" s="196">
        <v>4.2300000000000004</v>
      </c>
      <c r="T36" s="196">
        <v>0</v>
      </c>
      <c r="U36" s="196">
        <v>0.87</v>
      </c>
      <c r="V36" s="196">
        <v>5.57</v>
      </c>
      <c r="W36" s="196">
        <v>1.31</v>
      </c>
      <c r="X36" s="196">
        <v>2.15</v>
      </c>
      <c r="Y36" s="196">
        <v>0</v>
      </c>
      <c r="Z36" s="196">
        <v>38.020000000000003</v>
      </c>
      <c r="AA36" s="196">
        <v>15.8</v>
      </c>
      <c r="AB36" s="196">
        <v>0</v>
      </c>
      <c r="AC36" s="196">
        <v>0</v>
      </c>
      <c r="AD36" s="196">
        <v>11.48</v>
      </c>
      <c r="AE36" s="196">
        <v>0</v>
      </c>
      <c r="AF36" s="196">
        <v>0</v>
      </c>
      <c r="AG36" s="196">
        <v>51.09</v>
      </c>
      <c r="AH36" s="196">
        <v>0</v>
      </c>
      <c r="AI36" s="196">
        <v>12.53</v>
      </c>
      <c r="AJ36" s="196">
        <v>0</v>
      </c>
      <c r="AK36" s="196">
        <v>10.89</v>
      </c>
      <c r="AL36" s="196">
        <v>0</v>
      </c>
      <c r="AM36" s="196">
        <v>0</v>
      </c>
      <c r="AN36" s="196">
        <v>0</v>
      </c>
      <c r="AO36" s="196">
        <v>266.45999999999998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12.89</v>
      </c>
      <c r="D37" s="196">
        <v>0</v>
      </c>
      <c r="E37" s="196">
        <v>0</v>
      </c>
      <c r="F37" s="196">
        <v>21.32</v>
      </c>
      <c r="G37" s="196">
        <v>0</v>
      </c>
      <c r="H37" s="196">
        <v>0</v>
      </c>
      <c r="I37" s="196">
        <v>26.9</v>
      </c>
      <c r="J37" s="196">
        <v>0</v>
      </c>
      <c r="K37" s="196">
        <v>4.68</v>
      </c>
      <c r="L37" s="196">
        <v>373.66</v>
      </c>
      <c r="M37" s="196">
        <v>0.95</v>
      </c>
      <c r="N37" s="196">
        <v>1.23</v>
      </c>
      <c r="O37" s="196">
        <v>0</v>
      </c>
      <c r="P37" s="196">
        <v>1.35</v>
      </c>
      <c r="Q37" s="196">
        <v>3.41</v>
      </c>
      <c r="R37" s="196">
        <v>9.15</v>
      </c>
      <c r="S37" s="196">
        <v>4.2300000000000004</v>
      </c>
      <c r="T37" s="196">
        <v>0</v>
      </c>
      <c r="U37" s="196">
        <v>0.87</v>
      </c>
      <c r="V37" s="196">
        <v>5.57</v>
      </c>
      <c r="W37" s="196">
        <v>1.31</v>
      </c>
      <c r="X37" s="196">
        <v>2.15</v>
      </c>
      <c r="Y37" s="196">
        <v>0</v>
      </c>
      <c r="Z37" s="196">
        <v>58.37</v>
      </c>
      <c r="AA37" s="196">
        <v>15.8</v>
      </c>
      <c r="AB37" s="196">
        <v>0</v>
      </c>
      <c r="AC37" s="196">
        <v>0</v>
      </c>
      <c r="AD37" s="196">
        <v>11.48</v>
      </c>
      <c r="AE37" s="196">
        <v>0</v>
      </c>
      <c r="AF37" s="196">
        <v>0</v>
      </c>
      <c r="AG37" s="196">
        <v>51.09</v>
      </c>
      <c r="AH37" s="196">
        <v>0</v>
      </c>
      <c r="AI37" s="196">
        <v>12.53</v>
      </c>
      <c r="AJ37" s="196">
        <v>0</v>
      </c>
      <c r="AK37" s="196">
        <v>10.89</v>
      </c>
      <c r="AL37" s="196">
        <v>0</v>
      </c>
      <c r="AM37" s="196">
        <v>0</v>
      </c>
      <c r="AN37" s="196">
        <v>0</v>
      </c>
      <c r="AO37" s="196">
        <v>266.45999999999998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12.89</v>
      </c>
      <c r="D38" s="196">
        <v>0</v>
      </c>
      <c r="E38" s="196">
        <v>0</v>
      </c>
      <c r="F38" s="196">
        <v>21.32</v>
      </c>
      <c r="G38" s="196">
        <v>0</v>
      </c>
      <c r="H38" s="196">
        <v>0</v>
      </c>
      <c r="I38" s="196">
        <v>26.9</v>
      </c>
      <c r="J38" s="196">
        <v>0</v>
      </c>
      <c r="K38" s="196">
        <v>4.68</v>
      </c>
      <c r="L38" s="196">
        <v>373.66</v>
      </c>
      <c r="M38" s="196">
        <v>0.95</v>
      </c>
      <c r="N38" s="196">
        <v>1.23</v>
      </c>
      <c r="O38" s="196">
        <v>0</v>
      </c>
      <c r="P38" s="196">
        <v>1.35</v>
      </c>
      <c r="Q38" s="196">
        <v>3.41</v>
      </c>
      <c r="R38" s="196">
        <v>9.15</v>
      </c>
      <c r="S38" s="196">
        <v>4.2300000000000004</v>
      </c>
      <c r="T38" s="196">
        <v>0</v>
      </c>
      <c r="U38" s="196">
        <v>0.87</v>
      </c>
      <c r="V38" s="196">
        <v>5.57</v>
      </c>
      <c r="W38" s="196">
        <v>1.31</v>
      </c>
      <c r="X38" s="196">
        <v>2.15</v>
      </c>
      <c r="Y38" s="196">
        <v>0</v>
      </c>
      <c r="Z38" s="196">
        <v>58.37</v>
      </c>
      <c r="AA38" s="196">
        <v>15.8</v>
      </c>
      <c r="AB38" s="196">
        <v>0</v>
      </c>
      <c r="AC38" s="196">
        <v>0</v>
      </c>
      <c r="AD38" s="196">
        <v>12.33</v>
      </c>
      <c r="AE38" s="196">
        <v>0</v>
      </c>
      <c r="AF38" s="196">
        <v>0</v>
      </c>
      <c r="AG38" s="196">
        <v>51.09</v>
      </c>
      <c r="AH38" s="196">
        <v>0</v>
      </c>
      <c r="AI38" s="196">
        <v>12.53</v>
      </c>
      <c r="AJ38" s="196">
        <v>0</v>
      </c>
      <c r="AK38" s="196">
        <v>10.89</v>
      </c>
      <c r="AL38" s="196">
        <v>0</v>
      </c>
      <c r="AM38" s="196">
        <v>0</v>
      </c>
      <c r="AN38" s="196">
        <v>0</v>
      </c>
      <c r="AO38" s="196">
        <v>266.45999999999998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12.89</v>
      </c>
      <c r="D39" s="196">
        <v>0</v>
      </c>
      <c r="E39" s="196">
        <v>0</v>
      </c>
      <c r="F39" s="196">
        <v>21.32</v>
      </c>
      <c r="G39" s="196">
        <v>0</v>
      </c>
      <c r="H39" s="196">
        <v>0</v>
      </c>
      <c r="I39" s="196">
        <v>26.9</v>
      </c>
      <c r="J39" s="196">
        <v>0</v>
      </c>
      <c r="K39" s="196">
        <v>4.68</v>
      </c>
      <c r="L39" s="196">
        <v>373.66</v>
      </c>
      <c r="M39" s="196">
        <v>0.95</v>
      </c>
      <c r="N39" s="196">
        <v>1.23</v>
      </c>
      <c r="O39" s="196">
        <v>0</v>
      </c>
      <c r="P39" s="196">
        <v>1.35</v>
      </c>
      <c r="Q39" s="196">
        <v>3.41</v>
      </c>
      <c r="R39" s="196">
        <v>9.15</v>
      </c>
      <c r="S39" s="196">
        <v>4.2300000000000004</v>
      </c>
      <c r="T39" s="196">
        <v>0</v>
      </c>
      <c r="U39" s="196">
        <v>0.87</v>
      </c>
      <c r="V39" s="196">
        <v>5.57</v>
      </c>
      <c r="W39" s="196">
        <v>1.31</v>
      </c>
      <c r="X39" s="196">
        <v>2.15</v>
      </c>
      <c r="Y39" s="196">
        <v>0</v>
      </c>
      <c r="Z39" s="196">
        <v>19.72</v>
      </c>
      <c r="AA39" s="196">
        <v>15.8</v>
      </c>
      <c r="AB39" s="196">
        <v>0</v>
      </c>
      <c r="AC39" s="196">
        <v>0</v>
      </c>
      <c r="AD39" s="196">
        <v>12.33</v>
      </c>
      <c r="AE39" s="196">
        <v>0</v>
      </c>
      <c r="AF39" s="196">
        <v>0</v>
      </c>
      <c r="AG39" s="196">
        <v>51.09</v>
      </c>
      <c r="AH39" s="196">
        <v>0</v>
      </c>
      <c r="AI39" s="196">
        <v>12.53</v>
      </c>
      <c r="AJ39" s="196">
        <v>0</v>
      </c>
      <c r="AK39" s="196">
        <v>10.89</v>
      </c>
      <c r="AL39" s="196">
        <v>0</v>
      </c>
      <c r="AM39" s="196">
        <v>0</v>
      </c>
      <c r="AN39" s="196">
        <v>0</v>
      </c>
      <c r="AO39" s="196">
        <v>266.45999999999998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12.89</v>
      </c>
      <c r="D40" s="196">
        <v>0</v>
      </c>
      <c r="E40" s="196">
        <v>0</v>
      </c>
      <c r="F40" s="196">
        <v>21.32</v>
      </c>
      <c r="G40" s="196">
        <v>0</v>
      </c>
      <c r="H40" s="196">
        <v>0</v>
      </c>
      <c r="I40" s="196">
        <v>26.9</v>
      </c>
      <c r="J40" s="196">
        <v>0</v>
      </c>
      <c r="K40" s="196">
        <v>4.68</v>
      </c>
      <c r="L40" s="196">
        <v>373.66</v>
      </c>
      <c r="M40" s="196">
        <v>0.95</v>
      </c>
      <c r="N40" s="196">
        <v>1.23</v>
      </c>
      <c r="O40" s="196">
        <v>0</v>
      </c>
      <c r="P40" s="196">
        <v>1.35</v>
      </c>
      <c r="Q40" s="196">
        <v>3.41</v>
      </c>
      <c r="R40" s="196">
        <v>9.15</v>
      </c>
      <c r="S40" s="196">
        <v>4.2300000000000004</v>
      </c>
      <c r="T40" s="196">
        <v>0</v>
      </c>
      <c r="U40" s="196">
        <v>0.87</v>
      </c>
      <c r="V40" s="196">
        <v>5.57</v>
      </c>
      <c r="W40" s="196">
        <v>1.31</v>
      </c>
      <c r="X40" s="196">
        <v>2.15</v>
      </c>
      <c r="Y40" s="196">
        <v>0</v>
      </c>
      <c r="Z40" s="196">
        <v>58.37</v>
      </c>
      <c r="AA40" s="196">
        <v>15.8</v>
      </c>
      <c r="AB40" s="196">
        <v>0</v>
      </c>
      <c r="AC40" s="196">
        <v>0</v>
      </c>
      <c r="AD40" s="196">
        <v>12.33</v>
      </c>
      <c r="AE40" s="196">
        <v>0</v>
      </c>
      <c r="AF40" s="196">
        <v>0</v>
      </c>
      <c r="AG40" s="196">
        <v>51.09</v>
      </c>
      <c r="AH40" s="196">
        <v>0</v>
      </c>
      <c r="AI40" s="196">
        <v>12.53</v>
      </c>
      <c r="AJ40" s="196">
        <v>0</v>
      </c>
      <c r="AK40" s="196">
        <v>10.89</v>
      </c>
      <c r="AL40" s="196">
        <v>0</v>
      </c>
      <c r="AM40" s="196">
        <v>0</v>
      </c>
      <c r="AN40" s="196">
        <v>0</v>
      </c>
      <c r="AO40" s="196">
        <v>266.45999999999998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12.89</v>
      </c>
      <c r="D41" s="196">
        <v>0</v>
      </c>
      <c r="E41" s="196">
        <v>0</v>
      </c>
      <c r="F41" s="196">
        <v>21.32</v>
      </c>
      <c r="G41" s="196">
        <v>0</v>
      </c>
      <c r="H41" s="196">
        <v>0</v>
      </c>
      <c r="I41" s="196">
        <v>26.9</v>
      </c>
      <c r="J41" s="196">
        <v>0</v>
      </c>
      <c r="K41" s="196">
        <v>4.68</v>
      </c>
      <c r="L41" s="196">
        <v>373.66</v>
      </c>
      <c r="M41" s="196">
        <v>0.95</v>
      </c>
      <c r="N41" s="196">
        <v>1.23</v>
      </c>
      <c r="O41" s="196">
        <v>0</v>
      </c>
      <c r="P41" s="196">
        <v>1.35</v>
      </c>
      <c r="Q41" s="196">
        <v>3.41</v>
      </c>
      <c r="R41" s="196">
        <v>9.15</v>
      </c>
      <c r="S41" s="196">
        <v>4.2300000000000004</v>
      </c>
      <c r="T41" s="196">
        <v>0</v>
      </c>
      <c r="U41" s="196">
        <v>0.87</v>
      </c>
      <c r="V41" s="196">
        <v>5.69</v>
      </c>
      <c r="W41" s="196">
        <v>1.31</v>
      </c>
      <c r="X41" s="196">
        <v>2.15</v>
      </c>
      <c r="Y41" s="196">
        <v>0</v>
      </c>
      <c r="Z41" s="196">
        <v>58.24</v>
      </c>
      <c r="AA41" s="196">
        <v>15.75</v>
      </c>
      <c r="AB41" s="196">
        <v>0</v>
      </c>
      <c r="AC41" s="196">
        <v>0</v>
      </c>
      <c r="AD41" s="196">
        <v>12.33</v>
      </c>
      <c r="AE41" s="196">
        <v>0</v>
      </c>
      <c r="AF41" s="196">
        <v>0</v>
      </c>
      <c r="AG41" s="196">
        <v>51.09</v>
      </c>
      <c r="AH41" s="196">
        <v>0</v>
      </c>
      <c r="AI41" s="196">
        <v>12.53</v>
      </c>
      <c r="AJ41" s="196">
        <v>0</v>
      </c>
      <c r="AK41" s="196">
        <v>10.89</v>
      </c>
      <c r="AL41" s="196">
        <v>0</v>
      </c>
      <c r="AM41" s="196">
        <v>0</v>
      </c>
      <c r="AN41" s="196">
        <v>0</v>
      </c>
      <c r="AO41" s="196">
        <v>266.45999999999998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12.89</v>
      </c>
      <c r="D42" s="196">
        <v>0</v>
      </c>
      <c r="E42" s="196">
        <v>0</v>
      </c>
      <c r="F42" s="196">
        <v>21.32</v>
      </c>
      <c r="G42" s="196">
        <v>0</v>
      </c>
      <c r="H42" s="196">
        <v>0</v>
      </c>
      <c r="I42" s="196">
        <v>26.9</v>
      </c>
      <c r="J42" s="196">
        <v>0</v>
      </c>
      <c r="K42" s="196">
        <v>4.68</v>
      </c>
      <c r="L42" s="196">
        <v>373.66</v>
      </c>
      <c r="M42" s="196">
        <v>0.95</v>
      </c>
      <c r="N42" s="196">
        <v>1.23</v>
      </c>
      <c r="O42" s="196">
        <v>0</v>
      </c>
      <c r="P42" s="196">
        <v>1.35</v>
      </c>
      <c r="Q42" s="196">
        <v>3.41</v>
      </c>
      <c r="R42" s="196">
        <v>9.15</v>
      </c>
      <c r="S42" s="196">
        <v>4.2300000000000004</v>
      </c>
      <c r="T42" s="196">
        <v>0</v>
      </c>
      <c r="U42" s="196">
        <v>0.87</v>
      </c>
      <c r="V42" s="196">
        <v>5.82</v>
      </c>
      <c r="W42" s="196">
        <v>1.31</v>
      </c>
      <c r="X42" s="196">
        <v>2.15</v>
      </c>
      <c r="Y42" s="196">
        <v>0</v>
      </c>
      <c r="Z42" s="196">
        <v>58.24</v>
      </c>
      <c r="AA42" s="196">
        <v>15.75</v>
      </c>
      <c r="AB42" s="196">
        <v>0</v>
      </c>
      <c r="AC42" s="196">
        <v>0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12.53</v>
      </c>
      <c r="AJ42" s="196">
        <v>0</v>
      </c>
      <c r="AK42" s="196">
        <v>10.89</v>
      </c>
      <c r="AL42" s="196">
        <v>0</v>
      </c>
      <c r="AM42" s="196">
        <v>0</v>
      </c>
      <c r="AN42" s="196">
        <v>0</v>
      </c>
      <c r="AO42" s="196">
        <v>266.45999999999998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12.89</v>
      </c>
      <c r="D43" s="196">
        <v>0</v>
      </c>
      <c r="E43" s="196">
        <v>0</v>
      </c>
      <c r="F43" s="196">
        <v>21.32</v>
      </c>
      <c r="G43" s="196">
        <v>0</v>
      </c>
      <c r="H43" s="196">
        <v>0</v>
      </c>
      <c r="I43" s="196">
        <v>26.9</v>
      </c>
      <c r="J43" s="196">
        <v>0</v>
      </c>
      <c r="K43" s="196">
        <v>4.68</v>
      </c>
      <c r="L43" s="196">
        <v>373.66</v>
      </c>
      <c r="M43" s="196">
        <v>0.95</v>
      </c>
      <c r="N43" s="196">
        <v>1.23</v>
      </c>
      <c r="O43" s="196">
        <v>0</v>
      </c>
      <c r="P43" s="196">
        <v>1.35</v>
      </c>
      <c r="Q43" s="196">
        <v>3.41</v>
      </c>
      <c r="R43" s="196">
        <v>9.15</v>
      </c>
      <c r="S43" s="196">
        <v>4.2300000000000004</v>
      </c>
      <c r="T43" s="196">
        <v>0</v>
      </c>
      <c r="U43" s="196">
        <v>0.87</v>
      </c>
      <c r="V43" s="196">
        <v>5.95</v>
      </c>
      <c r="W43" s="196">
        <v>1.31</v>
      </c>
      <c r="X43" s="196">
        <v>2.15</v>
      </c>
      <c r="Y43" s="196">
        <v>0</v>
      </c>
      <c r="Z43" s="196">
        <v>58.37</v>
      </c>
      <c r="AA43" s="196">
        <v>15.8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51.09</v>
      </c>
      <c r="AH43" s="196">
        <v>0</v>
      </c>
      <c r="AI43" s="196">
        <v>12.53</v>
      </c>
      <c r="AJ43" s="196">
        <v>0</v>
      </c>
      <c r="AK43" s="196">
        <v>10.89</v>
      </c>
      <c r="AL43" s="196">
        <v>0</v>
      </c>
      <c r="AM43" s="196">
        <v>0</v>
      </c>
      <c r="AN43" s="196">
        <v>0</v>
      </c>
      <c r="AO43" s="196">
        <v>266.45999999999998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12.89</v>
      </c>
      <c r="D44" s="196">
        <v>0</v>
      </c>
      <c r="E44" s="196">
        <v>0</v>
      </c>
      <c r="F44" s="196">
        <v>21.32</v>
      </c>
      <c r="G44" s="196">
        <v>0</v>
      </c>
      <c r="H44" s="196">
        <v>0</v>
      </c>
      <c r="I44" s="196">
        <v>26.9</v>
      </c>
      <c r="J44" s="196">
        <v>0</v>
      </c>
      <c r="K44" s="196">
        <v>4.68</v>
      </c>
      <c r="L44" s="196">
        <v>373.66</v>
      </c>
      <c r="M44" s="196">
        <v>0.95</v>
      </c>
      <c r="N44" s="196">
        <v>1.23</v>
      </c>
      <c r="O44" s="196">
        <v>0</v>
      </c>
      <c r="P44" s="196">
        <v>1.35</v>
      </c>
      <c r="Q44" s="196">
        <v>3.41</v>
      </c>
      <c r="R44" s="196">
        <v>9.15</v>
      </c>
      <c r="S44" s="196">
        <v>4.2300000000000004</v>
      </c>
      <c r="T44" s="196">
        <v>0</v>
      </c>
      <c r="U44" s="196">
        <v>0.87</v>
      </c>
      <c r="V44" s="196">
        <v>6.12</v>
      </c>
      <c r="W44" s="196">
        <v>1.31</v>
      </c>
      <c r="X44" s="196">
        <v>2.15</v>
      </c>
      <c r="Y44" s="196">
        <v>0</v>
      </c>
      <c r="Z44" s="196">
        <v>58.37</v>
      </c>
      <c r="AA44" s="196">
        <v>15.8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51.09</v>
      </c>
      <c r="AH44" s="196">
        <v>0</v>
      </c>
      <c r="AI44" s="196">
        <v>12.53</v>
      </c>
      <c r="AJ44" s="196">
        <v>0</v>
      </c>
      <c r="AK44" s="196">
        <v>10.89</v>
      </c>
      <c r="AL44" s="196">
        <v>0</v>
      </c>
      <c r="AM44" s="196">
        <v>0</v>
      </c>
      <c r="AN44" s="196">
        <v>0</v>
      </c>
      <c r="AO44" s="196">
        <v>266.45999999999998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12.89</v>
      </c>
      <c r="D45" s="196">
        <v>0</v>
      </c>
      <c r="E45" s="196">
        <v>0</v>
      </c>
      <c r="F45" s="196">
        <v>21.32</v>
      </c>
      <c r="G45" s="196">
        <v>0</v>
      </c>
      <c r="H45" s="196">
        <v>0</v>
      </c>
      <c r="I45" s="196">
        <v>26.9</v>
      </c>
      <c r="J45" s="196">
        <v>0</v>
      </c>
      <c r="K45" s="196">
        <v>4.68</v>
      </c>
      <c r="L45" s="196">
        <v>373.66</v>
      </c>
      <c r="M45" s="196">
        <v>0.95</v>
      </c>
      <c r="N45" s="196">
        <v>1.23</v>
      </c>
      <c r="O45" s="196">
        <v>0</v>
      </c>
      <c r="P45" s="196">
        <v>1.35</v>
      </c>
      <c r="Q45" s="196">
        <v>3.41</v>
      </c>
      <c r="R45" s="196">
        <v>9.15</v>
      </c>
      <c r="S45" s="196">
        <v>4.2300000000000004</v>
      </c>
      <c r="T45" s="196">
        <v>0</v>
      </c>
      <c r="U45" s="196">
        <v>0.87</v>
      </c>
      <c r="V45" s="196">
        <v>6.25</v>
      </c>
      <c r="W45" s="196">
        <v>1.31</v>
      </c>
      <c r="X45" s="196">
        <v>2.15</v>
      </c>
      <c r="Y45" s="196">
        <v>0</v>
      </c>
      <c r="Z45" s="196">
        <v>58.37</v>
      </c>
      <c r="AA45" s="196">
        <v>15.8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51.09</v>
      </c>
      <c r="AH45" s="196">
        <v>0</v>
      </c>
      <c r="AI45" s="196">
        <v>12.53</v>
      </c>
      <c r="AJ45" s="196">
        <v>0</v>
      </c>
      <c r="AK45" s="196">
        <v>10.89</v>
      </c>
      <c r="AL45" s="196">
        <v>0</v>
      </c>
      <c r="AM45" s="196">
        <v>0</v>
      </c>
      <c r="AN45" s="196">
        <v>0</v>
      </c>
      <c r="AO45" s="196">
        <v>266.45999999999998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12.89</v>
      </c>
      <c r="D46" s="196">
        <v>0</v>
      </c>
      <c r="E46" s="196">
        <v>0</v>
      </c>
      <c r="F46" s="196">
        <v>21.32</v>
      </c>
      <c r="G46" s="196">
        <v>0</v>
      </c>
      <c r="H46" s="196">
        <v>0</v>
      </c>
      <c r="I46" s="196">
        <v>26.9</v>
      </c>
      <c r="J46" s="196">
        <v>0</v>
      </c>
      <c r="K46" s="196">
        <v>4.68</v>
      </c>
      <c r="L46" s="196">
        <v>373.66</v>
      </c>
      <c r="M46" s="196">
        <v>0.95</v>
      </c>
      <c r="N46" s="196">
        <v>1.23</v>
      </c>
      <c r="O46" s="196">
        <v>0</v>
      </c>
      <c r="P46" s="196">
        <v>1.35</v>
      </c>
      <c r="Q46" s="196">
        <v>3.41</v>
      </c>
      <c r="R46" s="196">
        <v>13.01</v>
      </c>
      <c r="S46" s="196">
        <v>4.2300000000000004</v>
      </c>
      <c r="T46" s="196">
        <v>0</v>
      </c>
      <c r="U46" s="196">
        <v>0.87</v>
      </c>
      <c r="V46" s="196">
        <v>6.36</v>
      </c>
      <c r="W46" s="196">
        <v>1.31</v>
      </c>
      <c r="X46" s="196">
        <v>2.15</v>
      </c>
      <c r="Y46" s="196">
        <v>0</v>
      </c>
      <c r="Z46" s="196">
        <v>58.37</v>
      </c>
      <c r="AA46" s="196">
        <v>15.8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51.09</v>
      </c>
      <c r="AH46" s="196">
        <v>0</v>
      </c>
      <c r="AI46" s="196">
        <v>12.53</v>
      </c>
      <c r="AJ46" s="196">
        <v>0</v>
      </c>
      <c r="AK46" s="196">
        <v>10.89</v>
      </c>
      <c r="AL46" s="196">
        <v>0</v>
      </c>
      <c r="AM46" s="196">
        <v>0</v>
      </c>
      <c r="AN46" s="196">
        <v>0</v>
      </c>
      <c r="AO46" s="196">
        <v>266.45999999999998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12.73</v>
      </c>
      <c r="D47" s="196">
        <v>0</v>
      </c>
      <c r="E47" s="196">
        <v>0</v>
      </c>
      <c r="F47" s="196">
        <v>21.32</v>
      </c>
      <c r="G47" s="196">
        <v>0</v>
      </c>
      <c r="H47" s="196">
        <v>0</v>
      </c>
      <c r="I47" s="196">
        <v>26.9</v>
      </c>
      <c r="J47" s="196">
        <v>0</v>
      </c>
      <c r="K47" s="196">
        <v>4.68</v>
      </c>
      <c r="L47" s="196">
        <v>373.66</v>
      </c>
      <c r="M47" s="196">
        <v>0.95</v>
      </c>
      <c r="N47" s="196">
        <v>1.23</v>
      </c>
      <c r="O47" s="196">
        <v>0</v>
      </c>
      <c r="P47" s="196">
        <v>1.35</v>
      </c>
      <c r="Q47" s="196">
        <v>3.41</v>
      </c>
      <c r="R47" s="196">
        <v>13.01</v>
      </c>
      <c r="S47" s="196">
        <v>4.2300000000000004</v>
      </c>
      <c r="T47" s="196">
        <v>0</v>
      </c>
      <c r="U47" s="196">
        <v>0.87</v>
      </c>
      <c r="V47" s="196">
        <v>6.36</v>
      </c>
      <c r="W47" s="196">
        <v>1.31</v>
      </c>
      <c r="X47" s="196">
        <v>2.15</v>
      </c>
      <c r="Y47" s="196">
        <v>0</v>
      </c>
      <c r="Z47" s="196">
        <v>58.37</v>
      </c>
      <c r="AA47" s="196">
        <v>15.8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51.09</v>
      </c>
      <c r="AH47" s="196">
        <v>0</v>
      </c>
      <c r="AI47" s="196">
        <v>12.53</v>
      </c>
      <c r="AJ47" s="196">
        <v>0</v>
      </c>
      <c r="AK47" s="196">
        <v>10.89</v>
      </c>
      <c r="AL47" s="196">
        <v>0</v>
      </c>
      <c r="AM47" s="196">
        <v>0</v>
      </c>
      <c r="AN47" s="196">
        <v>0</v>
      </c>
      <c r="AO47" s="196">
        <v>266.45999999999998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12.73</v>
      </c>
      <c r="D48" s="196">
        <v>0</v>
      </c>
      <c r="E48" s="196">
        <v>0</v>
      </c>
      <c r="F48" s="196">
        <v>21.32</v>
      </c>
      <c r="G48" s="196">
        <v>0</v>
      </c>
      <c r="H48" s="196">
        <v>0</v>
      </c>
      <c r="I48" s="196">
        <v>26.9</v>
      </c>
      <c r="J48" s="196">
        <v>0</v>
      </c>
      <c r="K48" s="196">
        <v>1.96</v>
      </c>
      <c r="L48" s="196">
        <v>373.66</v>
      </c>
      <c r="M48" s="196">
        <v>0.95</v>
      </c>
      <c r="N48" s="196">
        <v>1.23</v>
      </c>
      <c r="O48" s="196">
        <v>0</v>
      </c>
      <c r="P48" s="196">
        <v>1.35</v>
      </c>
      <c r="Q48" s="196">
        <v>3.41</v>
      </c>
      <c r="R48" s="196">
        <v>13.01</v>
      </c>
      <c r="S48" s="196">
        <v>4.2300000000000004</v>
      </c>
      <c r="T48" s="196">
        <v>0</v>
      </c>
      <c r="U48" s="196">
        <v>0.87</v>
      </c>
      <c r="V48" s="196">
        <v>6.36</v>
      </c>
      <c r="W48" s="196">
        <v>1.31</v>
      </c>
      <c r="X48" s="196">
        <v>2.15</v>
      </c>
      <c r="Y48" s="196">
        <v>0</v>
      </c>
      <c r="Z48" s="196">
        <v>58.37</v>
      </c>
      <c r="AA48" s="196">
        <v>15.8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51.09</v>
      </c>
      <c r="AH48" s="196">
        <v>0</v>
      </c>
      <c r="AI48" s="196">
        <v>12.53</v>
      </c>
      <c r="AJ48" s="196">
        <v>0</v>
      </c>
      <c r="AK48" s="196">
        <v>10.89</v>
      </c>
      <c r="AL48" s="196">
        <v>0</v>
      </c>
      <c r="AM48" s="196">
        <v>0</v>
      </c>
      <c r="AN48" s="196">
        <v>0</v>
      </c>
      <c r="AO48" s="196">
        <v>266.45999999999998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12.73</v>
      </c>
      <c r="D49" s="196">
        <v>0</v>
      </c>
      <c r="E49" s="196">
        <v>0</v>
      </c>
      <c r="F49" s="196">
        <v>21.32</v>
      </c>
      <c r="G49" s="196">
        <v>0</v>
      </c>
      <c r="H49" s="196">
        <v>0</v>
      </c>
      <c r="I49" s="196">
        <v>26.9</v>
      </c>
      <c r="J49" s="196">
        <v>0</v>
      </c>
      <c r="K49" s="196">
        <v>4.68</v>
      </c>
      <c r="L49" s="196">
        <v>373.66</v>
      </c>
      <c r="M49" s="196">
        <v>0.95</v>
      </c>
      <c r="N49" s="196">
        <v>1.23</v>
      </c>
      <c r="O49" s="196">
        <v>0</v>
      </c>
      <c r="P49" s="196">
        <v>1.35</v>
      </c>
      <c r="Q49" s="196">
        <v>3.41</v>
      </c>
      <c r="R49" s="196">
        <v>13.01</v>
      </c>
      <c r="S49" s="196">
        <v>4.2300000000000004</v>
      </c>
      <c r="T49" s="196">
        <v>0</v>
      </c>
      <c r="U49" s="196">
        <v>0.87</v>
      </c>
      <c r="V49" s="196">
        <v>6.36</v>
      </c>
      <c r="W49" s="196">
        <v>1.31</v>
      </c>
      <c r="X49" s="196">
        <v>2.15</v>
      </c>
      <c r="Y49" s="196">
        <v>0</v>
      </c>
      <c r="Z49" s="196">
        <v>58.37</v>
      </c>
      <c r="AA49" s="196">
        <v>15.8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51.09</v>
      </c>
      <c r="AH49" s="196">
        <v>0</v>
      </c>
      <c r="AI49" s="196">
        <v>12.53</v>
      </c>
      <c r="AJ49" s="196">
        <v>0</v>
      </c>
      <c r="AK49" s="196">
        <v>10.89</v>
      </c>
      <c r="AL49" s="196">
        <v>0</v>
      </c>
      <c r="AM49" s="196">
        <v>0</v>
      </c>
      <c r="AN49" s="196">
        <v>0</v>
      </c>
      <c r="AO49" s="196">
        <v>266.45999999999998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12.73</v>
      </c>
      <c r="D50" s="196">
        <v>0</v>
      </c>
      <c r="E50" s="196">
        <v>0</v>
      </c>
      <c r="F50" s="196">
        <v>21.32</v>
      </c>
      <c r="G50" s="196">
        <v>0</v>
      </c>
      <c r="H50" s="196">
        <v>0</v>
      </c>
      <c r="I50" s="196">
        <v>26.9</v>
      </c>
      <c r="J50" s="196">
        <v>0</v>
      </c>
      <c r="K50" s="196">
        <v>4.68</v>
      </c>
      <c r="L50" s="196">
        <v>373.66</v>
      </c>
      <c r="M50" s="196">
        <v>0.95</v>
      </c>
      <c r="N50" s="196">
        <v>1.23</v>
      </c>
      <c r="O50" s="196">
        <v>0</v>
      </c>
      <c r="P50" s="196">
        <v>1.35</v>
      </c>
      <c r="Q50" s="196">
        <v>3.41</v>
      </c>
      <c r="R50" s="196">
        <v>13.01</v>
      </c>
      <c r="S50" s="196">
        <v>4.2300000000000004</v>
      </c>
      <c r="T50" s="196">
        <v>0</v>
      </c>
      <c r="U50" s="196">
        <v>0.87</v>
      </c>
      <c r="V50" s="196">
        <v>6.36</v>
      </c>
      <c r="W50" s="196">
        <v>9.0399999999999991</v>
      </c>
      <c r="X50" s="196">
        <v>15.68</v>
      </c>
      <c r="Y50" s="196">
        <v>0</v>
      </c>
      <c r="Z50" s="196">
        <v>58.37</v>
      </c>
      <c r="AA50" s="196">
        <v>15.8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51.09</v>
      </c>
      <c r="AH50" s="196">
        <v>0</v>
      </c>
      <c r="AI50" s="196">
        <v>12.53</v>
      </c>
      <c r="AJ50" s="196">
        <v>0</v>
      </c>
      <c r="AK50" s="196">
        <v>10.89</v>
      </c>
      <c r="AL50" s="196">
        <v>0</v>
      </c>
      <c r="AM50" s="196">
        <v>0</v>
      </c>
      <c r="AN50" s="196">
        <v>0</v>
      </c>
      <c r="AO50" s="196">
        <v>266.45999999999998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12.73</v>
      </c>
      <c r="D51" s="196">
        <v>0</v>
      </c>
      <c r="E51" s="196">
        <v>0</v>
      </c>
      <c r="F51" s="196">
        <v>21.32</v>
      </c>
      <c r="G51" s="196">
        <v>0</v>
      </c>
      <c r="H51" s="196">
        <v>0</v>
      </c>
      <c r="I51" s="196">
        <v>26.9</v>
      </c>
      <c r="J51" s="196">
        <v>0</v>
      </c>
      <c r="K51" s="196">
        <v>4.68</v>
      </c>
      <c r="L51" s="196">
        <v>373.66</v>
      </c>
      <c r="M51" s="196">
        <v>0.95</v>
      </c>
      <c r="N51" s="196">
        <v>1.23</v>
      </c>
      <c r="O51" s="196">
        <v>0</v>
      </c>
      <c r="P51" s="196">
        <v>1.35</v>
      </c>
      <c r="Q51" s="196">
        <v>3.41</v>
      </c>
      <c r="R51" s="196">
        <v>13.01</v>
      </c>
      <c r="S51" s="196">
        <v>4.2300000000000004</v>
      </c>
      <c r="T51" s="196">
        <v>0</v>
      </c>
      <c r="U51" s="196">
        <v>0.87</v>
      </c>
      <c r="V51" s="196">
        <v>6.36</v>
      </c>
      <c r="W51" s="196">
        <v>9.0399999999999991</v>
      </c>
      <c r="X51" s="196">
        <v>15.68</v>
      </c>
      <c r="Y51" s="196">
        <v>0</v>
      </c>
      <c r="Z51" s="196">
        <v>58.37</v>
      </c>
      <c r="AA51" s="196">
        <v>15.8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51.09</v>
      </c>
      <c r="AH51" s="196">
        <v>0</v>
      </c>
      <c r="AI51" s="196">
        <v>12.53</v>
      </c>
      <c r="AJ51" s="196">
        <v>0</v>
      </c>
      <c r="AK51" s="196">
        <v>10.89</v>
      </c>
      <c r="AL51" s="196">
        <v>0</v>
      </c>
      <c r="AM51" s="196">
        <v>0</v>
      </c>
      <c r="AN51" s="196">
        <v>0</v>
      </c>
      <c r="AO51" s="196">
        <v>261.02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12.73</v>
      </c>
      <c r="D52" s="196">
        <v>0</v>
      </c>
      <c r="E52" s="196">
        <v>0</v>
      </c>
      <c r="F52" s="196">
        <v>21.32</v>
      </c>
      <c r="G52" s="196">
        <v>0</v>
      </c>
      <c r="H52" s="196">
        <v>0</v>
      </c>
      <c r="I52" s="196">
        <v>26.9</v>
      </c>
      <c r="J52" s="196">
        <v>0</v>
      </c>
      <c r="K52" s="196">
        <v>4.68</v>
      </c>
      <c r="L52" s="196">
        <v>373.66</v>
      </c>
      <c r="M52" s="196">
        <v>0.95</v>
      </c>
      <c r="N52" s="196">
        <v>1.23</v>
      </c>
      <c r="O52" s="196">
        <v>0</v>
      </c>
      <c r="P52" s="196">
        <v>1.35</v>
      </c>
      <c r="Q52" s="196">
        <v>3.41</v>
      </c>
      <c r="R52" s="196">
        <v>13.01</v>
      </c>
      <c r="S52" s="196">
        <v>4.2300000000000004</v>
      </c>
      <c r="T52" s="196">
        <v>0</v>
      </c>
      <c r="U52" s="196">
        <v>0.87</v>
      </c>
      <c r="V52" s="196">
        <v>6.36</v>
      </c>
      <c r="W52" s="196">
        <v>9.0399999999999991</v>
      </c>
      <c r="X52" s="196">
        <v>15.68</v>
      </c>
      <c r="Y52" s="196">
        <v>0</v>
      </c>
      <c r="Z52" s="196">
        <v>58.37</v>
      </c>
      <c r="AA52" s="196">
        <v>15.8</v>
      </c>
      <c r="AB52" s="196">
        <v>0</v>
      </c>
      <c r="AC52" s="196">
        <v>0</v>
      </c>
      <c r="AD52" s="196">
        <v>17.8</v>
      </c>
      <c r="AE52" s="196">
        <v>0</v>
      </c>
      <c r="AF52" s="196">
        <v>0</v>
      </c>
      <c r="AG52" s="196">
        <v>51.09</v>
      </c>
      <c r="AH52" s="196">
        <v>0</v>
      </c>
      <c r="AI52" s="196">
        <v>12.53</v>
      </c>
      <c r="AJ52" s="196">
        <v>0</v>
      </c>
      <c r="AK52" s="196">
        <v>10.89</v>
      </c>
      <c r="AL52" s="196">
        <v>0</v>
      </c>
      <c r="AM52" s="196">
        <v>0</v>
      </c>
      <c r="AN52" s="196">
        <v>0</v>
      </c>
      <c r="AO52" s="196">
        <v>261.02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12.73</v>
      </c>
      <c r="D53" s="196">
        <v>0</v>
      </c>
      <c r="E53" s="196">
        <v>0</v>
      </c>
      <c r="F53" s="196">
        <v>21.32</v>
      </c>
      <c r="G53" s="196">
        <v>0</v>
      </c>
      <c r="H53" s="196">
        <v>0</v>
      </c>
      <c r="I53" s="196">
        <v>26.9</v>
      </c>
      <c r="J53" s="196">
        <v>0</v>
      </c>
      <c r="K53" s="196">
        <v>4.68</v>
      </c>
      <c r="L53" s="196">
        <v>373.66</v>
      </c>
      <c r="M53" s="196">
        <v>0.95</v>
      </c>
      <c r="N53" s="196">
        <v>1.23</v>
      </c>
      <c r="O53" s="196">
        <v>0</v>
      </c>
      <c r="P53" s="196">
        <v>1.35</v>
      </c>
      <c r="Q53" s="196">
        <v>3.41</v>
      </c>
      <c r="R53" s="196">
        <v>13.01</v>
      </c>
      <c r="S53" s="196">
        <v>4.2300000000000004</v>
      </c>
      <c r="T53" s="196">
        <v>0</v>
      </c>
      <c r="U53" s="196">
        <v>0.87</v>
      </c>
      <c r="V53" s="196">
        <v>6.36</v>
      </c>
      <c r="W53" s="196">
        <v>9.0399999999999991</v>
      </c>
      <c r="X53" s="196">
        <v>15.68</v>
      </c>
      <c r="Y53" s="196">
        <v>0</v>
      </c>
      <c r="Z53" s="196">
        <v>58.15</v>
      </c>
      <c r="AA53" s="196">
        <v>15.75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51.09</v>
      </c>
      <c r="AH53" s="196">
        <v>0</v>
      </c>
      <c r="AI53" s="196">
        <v>12.53</v>
      </c>
      <c r="AJ53" s="196">
        <v>0</v>
      </c>
      <c r="AK53" s="196">
        <v>10.89</v>
      </c>
      <c r="AL53" s="196">
        <v>0</v>
      </c>
      <c r="AM53" s="196">
        <v>0</v>
      </c>
      <c r="AN53" s="196">
        <v>0</v>
      </c>
      <c r="AO53" s="196">
        <v>261.02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12.73</v>
      </c>
      <c r="D54" s="196">
        <v>0</v>
      </c>
      <c r="E54" s="196">
        <v>0</v>
      </c>
      <c r="F54" s="196">
        <v>21.32</v>
      </c>
      <c r="G54" s="196">
        <v>0</v>
      </c>
      <c r="H54" s="196">
        <v>0</v>
      </c>
      <c r="I54" s="196">
        <v>26.9</v>
      </c>
      <c r="J54" s="196">
        <v>0</v>
      </c>
      <c r="K54" s="196">
        <v>4.68</v>
      </c>
      <c r="L54" s="196">
        <v>373.66</v>
      </c>
      <c r="M54" s="196">
        <v>0.95</v>
      </c>
      <c r="N54" s="196">
        <v>1.23</v>
      </c>
      <c r="O54" s="196">
        <v>0</v>
      </c>
      <c r="P54" s="196">
        <v>1.35</v>
      </c>
      <c r="Q54" s="196">
        <v>3.41</v>
      </c>
      <c r="R54" s="196">
        <v>13.01</v>
      </c>
      <c r="S54" s="196">
        <v>4.2300000000000004</v>
      </c>
      <c r="T54" s="196">
        <v>0</v>
      </c>
      <c r="U54" s="196">
        <v>0.87</v>
      </c>
      <c r="V54" s="196">
        <v>6.36</v>
      </c>
      <c r="W54" s="196">
        <v>9.0399999999999991</v>
      </c>
      <c r="X54" s="196">
        <v>15.68</v>
      </c>
      <c r="Y54" s="196">
        <v>0</v>
      </c>
      <c r="Z54" s="196">
        <v>58.15</v>
      </c>
      <c r="AA54" s="196">
        <v>15.75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51.09</v>
      </c>
      <c r="AH54" s="196">
        <v>0</v>
      </c>
      <c r="AI54" s="196">
        <v>12.53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261.02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12.73</v>
      </c>
      <c r="D55" s="196">
        <v>0</v>
      </c>
      <c r="E55" s="196">
        <v>0</v>
      </c>
      <c r="F55" s="196">
        <v>21.16</v>
      </c>
      <c r="G55" s="196">
        <v>0</v>
      </c>
      <c r="H55" s="196">
        <v>0</v>
      </c>
      <c r="I55" s="196">
        <v>26.9</v>
      </c>
      <c r="J55" s="196">
        <v>0</v>
      </c>
      <c r="K55" s="196">
        <v>4.68</v>
      </c>
      <c r="L55" s="196">
        <v>373.66</v>
      </c>
      <c r="M55" s="196">
        <v>0.95</v>
      </c>
      <c r="N55" s="196">
        <v>1.23</v>
      </c>
      <c r="O55" s="196">
        <v>0</v>
      </c>
      <c r="P55" s="196">
        <v>1.35</v>
      </c>
      <c r="Q55" s="196">
        <v>3.41</v>
      </c>
      <c r="R55" s="196">
        <v>13.01</v>
      </c>
      <c r="S55" s="196">
        <v>4.2300000000000004</v>
      </c>
      <c r="T55" s="196">
        <v>0</v>
      </c>
      <c r="U55" s="196">
        <v>0.87</v>
      </c>
      <c r="V55" s="196">
        <v>6.36</v>
      </c>
      <c r="W55" s="196">
        <v>8.98</v>
      </c>
      <c r="X55" s="196">
        <v>15.68</v>
      </c>
      <c r="Y55" s="196">
        <v>0</v>
      </c>
      <c r="Z55" s="196">
        <v>58.37</v>
      </c>
      <c r="AA55" s="196">
        <v>15.8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51.09</v>
      </c>
      <c r="AH55" s="196">
        <v>0</v>
      </c>
      <c r="AI55" s="196">
        <v>12.53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261.02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12.73</v>
      </c>
      <c r="D56" s="196">
        <v>0</v>
      </c>
      <c r="E56" s="196">
        <v>0</v>
      </c>
      <c r="F56" s="196">
        <v>21.16</v>
      </c>
      <c r="G56" s="196">
        <v>0</v>
      </c>
      <c r="H56" s="196">
        <v>0</v>
      </c>
      <c r="I56" s="196">
        <v>26.9</v>
      </c>
      <c r="J56" s="196">
        <v>0</v>
      </c>
      <c r="K56" s="196">
        <v>4.68</v>
      </c>
      <c r="L56" s="196">
        <v>373.66</v>
      </c>
      <c r="M56" s="196">
        <v>0.95</v>
      </c>
      <c r="N56" s="196">
        <v>1.23</v>
      </c>
      <c r="O56" s="196">
        <v>0</v>
      </c>
      <c r="P56" s="196">
        <v>1.35</v>
      </c>
      <c r="Q56" s="196">
        <v>3.41</v>
      </c>
      <c r="R56" s="196">
        <v>13.01</v>
      </c>
      <c r="S56" s="196">
        <v>4.2300000000000004</v>
      </c>
      <c r="T56" s="196">
        <v>0</v>
      </c>
      <c r="U56" s="196">
        <v>0.87</v>
      </c>
      <c r="V56" s="196">
        <v>6.36</v>
      </c>
      <c r="W56" s="196">
        <v>9.0399999999999991</v>
      </c>
      <c r="X56" s="196">
        <v>15.68</v>
      </c>
      <c r="Y56" s="196">
        <v>0</v>
      </c>
      <c r="Z56" s="196">
        <v>58.37</v>
      </c>
      <c r="AA56" s="196">
        <v>15.8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51.09</v>
      </c>
      <c r="AH56" s="196">
        <v>0</v>
      </c>
      <c r="AI56" s="196">
        <v>12.53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261.02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12.73</v>
      </c>
      <c r="D57" s="196">
        <v>0</v>
      </c>
      <c r="E57" s="196">
        <v>0</v>
      </c>
      <c r="F57" s="196">
        <v>21.16</v>
      </c>
      <c r="G57" s="196">
        <v>0</v>
      </c>
      <c r="H57" s="196">
        <v>0</v>
      </c>
      <c r="I57" s="196">
        <v>26.9</v>
      </c>
      <c r="J57" s="196">
        <v>0</v>
      </c>
      <c r="K57" s="196">
        <v>4.68</v>
      </c>
      <c r="L57" s="196">
        <v>373.66</v>
      </c>
      <c r="M57" s="196">
        <v>0.95</v>
      </c>
      <c r="N57" s="196">
        <v>1.23</v>
      </c>
      <c r="O57" s="196">
        <v>0</v>
      </c>
      <c r="P57" s="196">
        <v>1.35</v>
      </c>
      <c r="Q57" s="196">
        <v>3.41</v>
      </c>
      <c r="R57" s="196">
        <v>13.01</v>
      </c>
      <c r="S57" s="196">
        <v>4.2300000000000004</v>
      </c>
      <c r="T57" s="196">
        <v>0</v>
      </c>
      <c r="U57" s="196">
        <v>0.87</v>
      </c>
      <c r="V57" s="196">
        <v>6.36</v>
      </c>
      <c r="W57" s="196">
        <v>9.0399999999999991</v>
      </c>
      <c r="X57" s="196">
        <v>15.68</v>
      </c>
      <c r="Y57" s="196">
        <v>0</v>
      </c>
      <c r="Z57" s="196">
        <v>58.37</v>
      </c>
      <c r="AA57" s="196">
        <v>15.8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51.09</v>
      </c>
      <c r="AH57" s="196">
        <v>0</v>
      </c>
      <c r="AI57" s="196">
        <v>12.53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261.02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12.73</v>
      </c>
      <c r="D58" s="196">
        <v>0</v>
      </c>
      <c r="E58" s="196">
        <v>0</v>
      </c>
      <c r="F58" s="196">
        <v>21.16</v>
      </c>
      <c r="G58" s="196">
        <v>0</v>
      </c>
      <c r="H58" s="196">
        <v>0</v>
      </c>
      <c r="I58" s="196">
        <v>26.9</v>
      </c>
      <c r="J58" s="196">
        <v>0</v>
      </c>
      <c r="K58" s="196">
        <v>4.68</v>
      </c>
      <c r="L58" s="196">
        <v>373.66</v>
      </c>
      <c r="M58" s="196">
        <v>0.95</v>
      </c>
      <c r="N58" s="196">
        <v>1.23</v>
      </c>
      <c r="O58" s="196">
        <v>0</v>
      </c>
      <c r="P58" s="196">
        <v>1.35</v>
      </c>
      <c r="Q58" s="196">
        <v>3.41</v>
      </c>
      <c r="R58" s="196">
        <v>13.01</v>
      </c>
      <c r="S58" s="196">
        <v>4.2300000000000004</v>
      </c>
      <c r="T58" s="196">
        <v>0</v>
      </c>
      <c r="U58" s="196">
        <v>0.87</v>
      </c>
      <c r="V58" s="196">
        <v>6.36</v>
      </c>
      <c r="W58" s="196">
        <v>9.0399999999999991</v>
      </c>
      <c r="X58" s="196">
        <v>15.68</v>
      </c>
      <c r="Y58" s="196">
        <v>0</v>
      </c>
      <c r="Z58" s="196">
        <v>58.37</v>
      </c>
      <c r="AA58" s="196">
        <v>15.8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51.09</v>
      </c>
      <c r="AH58" s="196">
        <v>0</v>
      </c>
      <c r="AI58" s="196">
        <v>12.53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261.02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12.56</v>
      </c>
      <c r="D59" s="196">
        <v>0</v>
      </c>
      <c r="E59" s="196">
        <v>0</v>
      </c>
      <c r="F59" s="196">
        <v>21.16</v>
      </c>
      <c r="G59" s="196">
        <v>0</v>
      </c>
      <c r="H59" s="196">
        <v>0</v>
      </c>
      <c r="I59" s="196">
        <v>26.9</v>
      </c>
      <c r="J59" s="196">
        <v>0</v>
      </c>
      <c r="K59" s="196">
        <v>4.68</v>
      </c>
      <c r="L59" s="196">
        <v>373.66</v>
      </c>
      <c r="M59" s="196">
        <v>0.95</v>
      </c>
      <c r="N59" s="196">
        <v>1.23</v>
      </c>
      <c r="O59" s="196">
        <v>0</v>
      </c>
      <c r="P59" s="196">
        <v>1.35</v>
      </c>
      <c r="Q59" s="196">
        <v>3.41</v>
      </c>
      <c r="R59" s="196">
        <v>13.01</v>
      </c>
      <c r="S59" s="196">
        <v>4.2300000000000004</v>
      </c>
      <c r="T59" s="196">
        <v>0</v>
      </c>
      <c r="U59" s="196">
        <v>0.87</v>
      </c>
      <c r="V59" s="196">
        <v>6.36</v>
      </c>
      <c r="W59" s="196">
        <v>9.0399999999999991</v>
      </c>
      <c r="X59" s="196">
        <v>15.68</v>
      </c>
      <c r="Y59" s="196">
        <v>0</v>
      </c>
      <c r="Z59" s="196">
        <v>58.37</v>
      </c>
      <c r="AA59" s="196">
        <v>15.8</v>
      </c>
      <c r="AB59" s="196">
        <v>0</v>
      </c>
      <c r="AC59" s="196">
        <v>0</v>
      </c>
      <c r="AD59" s="196">
        <v>10.46</v>
      </c>
      <c r="AE59" s="196">
        <v>0</v>
      </c>
      <c r="AF59" s="196">
        <v>0</v>
      </c>
      <c r="AG59" s="196">
        <v>51.09</v>
      </c>
      <c r="AH59" s="196">
        <v>0</v>
      </c>
      <c r="AI59" s="196">
        <v>12.53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261.02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12.56</v>
      </c>
      <c r="D60" s="196">
        <v>0</v>
      </c>
      <c r="E60" s="196">
        <v>0</v>
      </c>
      <c r="F60" s="196">
        <v>21.16</v>
      </c>
      <c r="G60" s="196">
        <v>0</v>
      </c>
      <c r="H60" s="196">
        <v>0</v>
      </c>
      <c r="I60" s="196">
        <v>26.9</v>
      </c>
      <c r="J60" s="196">
        <v>0</v>
      </c>
      <c r="K60" s="196">
        <v>4.68</v>
      </c>
      <c r="L60" s="196">
        <v>373.66</v>
      </c>
      <c r="M60" s="196">
        <v>0.95</v>
      </c>
      <c r="N60" s="196">
        <v>1.23</v>
      </c>
      <c r="O60" s="196">
        <v>0</v>
      </c>
      <c r="P60" s="196">
        <v>1.35</v>
      </c>
      <c r="Q60" s="196">
        <v>3.41</v>
      </c>
      <c r="R60" s="196">
        <v>13.01</v>
      </c>
      <c r="S60" s="196">
        <v>4.2300000000000004</v>
      </c>
      <c r="T60" s="196">
        <v>0</v>
      </c>
      <c r="U60" s="196">
        <v>0.87</v>
      </c>
      <c r="V60" s="196">
        <v>6.36</v>
      </c>
      <c r="W60" s="196">
        <v>9.0399999999999991</v>
      </c>
      <c r="X60" s="196">
        <v>15.68</v>
      </c>
      <c r="Y60" s="196">
        <v>0</v>
      </c>
      <c r="Z60" s="196">
        <v>58.37</v>
      </c>
      <c r="AA60" s="196">
        <v>15.8</v>
      </c>
      <c r="AB60" s="196">
        <v>0</v>
      </c>
      <c r="AC60" s="196">
        <v>0</v>
      </c>
      <c r="AD60" s="196">
        <v>9.84</v>
      </c>
      <c r="AE60" s="196">
        <v>0</v>
      </c>
      <c r="AF60" s="196">
        <v>0</v>
      </c>
      <c r="AG60" s="196">
        <v>51.09</v>
      </c>
      <c r="AH60" s="196">
        <v>0</v>
      </c>
      <c r="AI60" s="196">
        <v>12.53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261.02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12.56</v>
      </c>
      <c r="D61" s="196">
        <v>0</v>
      </c>
      <c r="E61" s="196">
        <v>0</v>
      </c>
      <c r="F61" s="196">
        <v>21.16</v>
      </c>
      <c r="G61" s="196">
        <v>0</v>
      </c>
      <c r="H61" s="196">
        <v>0</v>
      </c>
      <c r="I61" s="196">
        <v>26.9</v>
      </c>
      <c r="J61" s="196">
        <v>0</v>
      </c>
      <c r="K61" s="196">
        <v>4.68</v>
      </c>
      <c r="L61" s="196">
        <v>373.66</v>
      </c>
      <c r="M61" s="196">
        <v>0.95</v>
      </c>
      <c r="N61" s="196">
        <v>1.23</v>
      </c>
      <c r="O61" s="196">
        <v>0</v>
      </c>
      <c r="P61" s="196">
        <v>1.35</v>
      </c>
      <c r="Q61" s="196">
        <v>3.41</v>
      </c>
      <c r="R61" s="196">
        <v>13.01</v>
      </c>
      <c r="S61" s="196">
        <v>4.2300000000000004</v>
      </c>
      <c r="T61" s="196">
        <v>0</v>
      </c>
      <c r="U61" s="196">
        <v>0.87</v>
      </c>
      <c r="V61" s="196">
        <v>6.36</v>
      </c>
      <c r="W61" s="196">
        <v>9.0399999999999991</v>
      </c>
      <c r="X61" s="196">
        <v>15.68</v>
      </c>
      <c r="Y61" s="196">
        <v>0</v>
      </c>
      <c r="Z61" s="196">
        <v>58.37</v>
      </c>
      <c r="AA61" s="196">
        <v>15.8</v>
      </c>
      <c r="AB61" s="196">
        <v>0</v>
      </c>
      <c r="AC61" s="196">
        <v>0</v>
      </c>
      <c r="AD61" s="196">
        <v>9.84</v>
      </c>
      <c r="AE61" s="196">
        <v>0</v>
      </c>
      <c r="AF61" s="196">
        <v>0</v>
      </c>
      <c r="AG61" s="196">
        <v>51.09</v>
      </c>
      <c r="AH61" s="196">
        <v>0</v>
      </c>
      <c r="AI61" s="196">
        <v>12.53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261.02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12.56</v>
      </c>
      <c r="D62" s="196">
        <v>0</v>
      </c>
      <c r="E62" s="196">
        <v>0</v>
      </c>
      <c r="F62" s="196">
        <v>21.16</v>
      </c>
      <c r="G62" s="196">
        <v>0</v>
      </c>
      <c r="H62" s="196">
        <v>0</v>
      </c>
      <c r="I62" s="196">
        <v>26.9</v>
      </c>
      <c r="J62" s="196">
        <v>0</v>
      </c>
      <c r="K62" s="196">
        <v>4.68</v>
      </c>
      <c r="L62" s="196">
        <v>373.66</v>
      </c>
      <c r="M62" s="196">
        <v>0.95</v>
      </c>
      <c r="N62" s="196">
        <v>1.23</v>
      </c>
      <c r="O62" s="196">
        <v>0</v>
      </c>
      <c r="P62" s="196">
        <v>1.35</v>
      </c>
      <c r="Q62" s="196">
        <v>3.41</v>
      </c>
      <c r="R62" s="196">
        <v>13.01</v>
      </c>
      <c r="S62" s="196">
        <v>4.2300000000000004</v>
      </c>
      <c r="T62" s="196">
        <v>0</v>
      </c>
      <c r="U62" s="196">
        <v>0.87</v>
      </c>
      <c r="V62" s="196">
        <v>6.36</v>
      </c>
      <c r="W62" s="196">
        <v>9.0399999999999991</v>
      </c>
      <c r="X62" s="196">
        <v>15.68</v>
      </c>
      <c r="Y62" s="196">
        <v>0</v>
      </c>
      <c r="Z62" s="196">
        <v>58.37</v>
      </c>
      <c r="AA62" s="196">
        <v>15.8</v>
      </c>
      <c r="AB62" s="196">
        <v>0</v>
      </c>
      <c r="AC62" s="196">
        <v>0</v>
      </c>
      <c r="AD62" s="196">
        <v>9.84</v>
      </c>
      <c r="AE62" s="196">
        <v>0</v>
      </c>
      <c r="AF62" s="196">
        <v>0</v>
      </c>
      <c r="AG62" s="196">
        <v>51.09</v>
      </c>
      <c r="AH62" s="196">
        <v>0</v>
      </c>
      <c r="AI62" s="196">
        <v>12.53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261.02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12.56</v>
      </c>
      <c r="D63" s="196">
        <v>0</v>
      </c>
      <c r="E63" s="196">
        <v>0</v>
      </c>
      <c r="F63" s="196">
        <v>21.16</v>
      </c>
      <c r="G63" s="196">
        <v>0</v>
      </c>
      <c r="H63" s="196">
        <v>0</v>
      </c>
      <c r="I63" s="196">
        <v>26.9</v>
      </c>
      <c r="J63" s="196">
        <v>0</v>
      </c>
      <c r="K63" s="196">
        <v>4.68</v>
      </c>
      <c r="L63" s="196">
        <v>373.66</v>
      </c>
      <c r="M63" s="196">
        <v>0.95</v>
      </c>
      <c r="N63" s="196">
        <v>1.23</v>
      </c>
      <c r="O63" s="196">
        <v>0</v>
      </c>
      <c r="P63" s="196">
        <v>1.35</v>
      </c>
      <c r="Q63" s="196">
        <v>3.41</v>
      </c>
      <c r="R63" s="196">
        <v>13.01</v>
      </c>
      <c r="S63" s="196">
        <v>4.2300000000000004</v>
      </c>
      <c r="T63" s="196">
        <v>0</v>
      </c>
      <c r="U63" s="196">
        <v>0.87</v>
      </c>
      <c r="V63" s="196">
        <v>6.36</v>
      </c>
      <c r="W63" s="196">
        <v>9.0399999999999991</v>
      </c>
      <c r="X63" s="196">
        <v>15.68</v>
      </c>
      <c r="Y63" s="196">
        <v>0</v>
      </c>
      <c r="Z63" s="196">
        <v>58.37</v>
      </c>
      <c r="AA63" s="196">
        <v>15.8</v>
      </c>
      <c r="AB63" s="196">
        <v>0</v>
      </c>
      <c r="AC63" s="196">
        <v>0</v>
      </c>
      <c r="AD63" s="196">
        <v>9.84</v>
      </c>
      <c r="AE63" s="196">
        <v>0</v>
      </c>
      <c r="AF63" s="196">
        <v>0</v>
      </c>
      <c r="AG63" s="196">
        <v>51.09</v>
      </c>
      <c r="AH63" s="196">
        <v>0</v>
      </c>
      <c r="AI63" s="196">
        <v>12.53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261.02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12.56</v>
      </c>
      <c r="D64" s="196">
        <v>0</v>
      </c>
      <c r="E64" s="196">
        <v>0</v>
      </c>
      <c r="F64" s="196">
        <v>21.16</v>
      </c>
      <c r="G64" s="196">
        <v>0</v>
      </c>
      <c r="H64" s="196">
        <v>0</v>
      </c>
      <c r="I64" s="196">
        <v>26.9</v>
      </c>
      <c r="J64" s="196">
        <v>0</v>
      </c>
      <c r="K64" s="196">
        <v>4.68</v>
      </c>
      <c r="L64" s="196">
        <v>373.66</v>
      </c>
      <c r="M64" s="196">
        <v>0.95</v>
      </c>
      <c r="N64" s="196">
        <v>1.23</v>
      </c>
      <c r="O64" s="196">
        <v>0</v>
      </c>
      <c r="P64" s="196">
        <v>1.35</v>
      </c>
      <c r="Q64" s="196">
        <v>3.41</v>
      </c>
      <c r="R64" s="196">
        <v>13.01</v>
      </c>
      <c r="S64" s="196">
        <v>4.2300000000000004</v>
      </c>
      <c r="T64" s="196">
        <v>0</v>
      </c>
      <c r="U64" s="196">
        <v>0.87</v>
      </c>
      <c r="V64" s="196">
        <v>6.36</v>
      </c>
      <c r="W64" s="196">
        <v>9.0399999999999991</v>
      </c>
      <c r="X64" s="196">
        <v>15.68</v>
      </c>
      <c r="Y64" s="196">
        <v>0</v>
      </c>
      <c r="Z64" s="196">
        <v>58.37</v>
      </c>
      <c r="AA64" s="196">
        <v>15.8</v>
      </c>
      <c r="AB64" s="196">
        <v>0</v>
      </c>
      <c r="AC64" s="196">
        <v>0</v>
      </c>
      <c r="AD64" s="196">
        <v>9.84</v>
      </c>
      <c r="AE64" s="196">
        <v>0</v>
      </c>
      <c r="AF64" s="196">
        <v>0</v>
      </c>
      <c r="AG64" s="196">
        <v>51.09</v>
      </c>
      <c r="AH64" s="196">
        <v>0</v>
      </c>
      <c r="AI64" s="196">
        <v>12.53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261.02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12.56</v>
      </c>
      <c r="D65" s="196">
        <v>0</v>
      </c>
      <c r="E65" s="196">
        <v>0</v>
      </c>
      <c r="F65" s="196">
        <v>21.16</v>
      </c>
      <c r="G65" s="196">
        <v>0</v>
      </c>
      <c r="H65" s="196">
        <v>0</v>
      </c>
      <c r="I65" s="196">
        <v>26.9</v>
      </c>
      <c r="J65" s="196">
        <v>0</v>
      </c>
      <c r="K65" s="196">
        <v>0.16</v>
      </c>
      <c r="L65" s="196">
        <v>373.66</v>
      </c>
      <c r="M65" s="196">
        <v>0.95</v>
      </c>
      <c r="N65" s="196">
        <v>1.23</v>
      </c>
      <c r="O65" s="196">
        <v>0</v>
      </c>
      <c r="P65" s="196">
        <v>1.35</v>
      </c>
      <c r="Q65" s="196">
        <v>3.41</v>
      </c>
      <c r="R65" s="196">
        <v>0.45</v>
      </c>
      <c r="S65" s="196">
        <v>4.2300000000000004</v>
      </c>
      <c r="T65" s="196">
        <v>0</v>
      </c>
      <c r="U65" s="196">
        <v>0.87</v>
      </c>
      <c r="V65" s="196">
        <v>0.98</v>
      </c>
      <c r="W65" s="196">
        <v>1.31</v>
      </c>
      <c r="X65" s="196">
        <v>3.72</v>
      </c>
      <c r="Y65" s="196">
        <v>0</v>
      </c>
      <c r="Z65" s="196">
        <v>4.76</v>
      </c>
      <c r="AA65" s="196">
        <v>0.79</v>
      </c>
      <c r="AB65" s="196">
        <v>0</v>
      </c>
      <c r="AC65" s="196">
        <v>0</v>
      </c>
      <c r="AD65" s="196">
        <v>9.84</v>
      </c>
      <c r="AE65" s="196">
        <v>0</v>
      </c>
      <c r="AF65" s="196">
        <v>0</v>
      </c>
      <c r="AG65" s="196">
        <v>51.09</v>
      </c>
      <c r="AH65" s="196">
        <v>0</v>
      </c>
      <c r="AI65" s="196">
        <v>12.53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261.02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12.56</v>
      </c>
      <c r="D66" s="196">
        <v>0</v>
      </c>
      <c r="E66" s="196">
        <v>0</v>
      </c>
      <c r="F66" s="196">
        <v>21.16</v>
      </c>
      <c r="G66" s="196">
        <v>0</v>
      </c>
      <c r="H66" s="196">
        <v>0</v>
      </c>
      <c r="I66" s="196">
        <v>26.9</v>
      </c>
      <c r="J66" s="196">
        <v>0</v>
      </c>
      <c r="K66" s="196">
        <v>0.16</v>
      </c>
      <c r="L66" s="196">
        <v>373.66</v>
      </c>
      <c r="M66" s="196">
        <v>0.95</v>
      </c>
      <c r="N66" s="196">
        <v>1.23</v>
      </c>
      <c r="O66" s="196">
        <v>0</v>
      </c>
      <c r="P66" s="196">
        <v>1.35</v>
      </c>
      <c r="Q66" s="196">
        <v>3.41</v>
      </c>
      <c r="R66" s="196">
        <v>0.45</v>
      </c>
      <c r="S66" s="196">
        <v>4.2300000000000004</v>
      </c>
      <c r="T66" s="196">
        <v>0</v>
      </c>
      <c r="U66" s="196">
        <v>0.87</v>
      </c>
      <c r="V66" s="196">
        <v>0.98</v>
      </c>
      <c r="W66" s="196">
        <v>1.31</v>
      </c>
      <c r="X66" s="196">
        <v>2.15</v>
      </c>
      <c r="Y66" s="196">
        <v>0</v>
      </c>
      <c r="Z66" s="196">
        <v>2.63</v>
      </c>
      <c r="AA66" s="196">
        <v>0.79</v>
      </c>
      <c r="AB66" s="196">
        <v>0</v>
      </c>
      <c r="AC66" s="196">
        <v>0</v>
      </c>
      <c r="AD66" s="196">
        <v>9.84</v>
      </c>
      <c r="AE66" s="196">
        <v>0</v>
      </c>
      <c r="AF66" s="196">
        <v>0</v>
      </c>
      <c r="AG66" s="196">
        <v>51.09</v>
      </c>
      <c r="AH66" s="196">
        <v>0</v>
      </c>
      <c r="AI66" s="196">
        <v>12.53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261.02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12.56</v>
      </c>
      <c r="D67" s="196">
        <v>0</v>
      </c>
      <c r="E67" s="196">
        <v>0</v>
      </c>
      <c r="F67" s="196">
        <v>21.16</v>
      </c>
      <c r="G67" s="196">
        <v>0</v>
      </c>
      <c r="H67" s="196">
        <v>0</v>
      </c>
      <c r="I67" s="196">
        <v>26.9</v>
      </c>
      <c r="J67" s="196">
        <v>0</v>
      </c>
      <c r="K67" s="196">
        <v>0.43</v>
      </c>
      <c r="L67" s="196">
        <v>373.66</v>
      </c>
      <c r="M67" s="196">
        <v>0.95</v>
      </c>
      <c r="N67" s="196">
        <v>1.23</v>
      </c>
      <c r="O67" s="196">
        <v>0</v>
      </c>
      <c r="P67" s="196">
        <v>1.35</v>
      </c>
      <c r="Q67" s="196">
        <v>3.41</v>
      </c>
      <c r="R67" s="196">
        <v>0.45</v>
      </c>
      <c r="S67" s="196">
        <v>4.2300000000000004</v>
      </c>
      <c r="T67" s="196">
        <v>0</v>
      </c>
      <c r="U67" s="196">
        <v>0.87</v>
      </c>
      <c r="V67" s="196">
        <v>0.98</v>
      </c>
      <c r="W67" s="196">
        <v>1.31</v>
      </c>
      <c r="X67" s="196">
        <v>2.15</v>
      </c>
      <c r="Y67" s="196">
        <v>0</v>
      </c>
      <c r="Z67" s="196">
        <v>2.63</v>
      </c>
      <c r="AA67" s="196">
        <v>0.79</v>
      </c>
      <c r="AB67" s="196">
        <v>0</v>
      </c>
      <c r="AC67" s="196">
        <v>0</v>
      </c>
      <c r="AD67" s="196">
        <v>9.84</v>
      </c>
      <c r="AE67" s="196">
        <v>0</v>
      </c>
      <c r="AF67" s="196">
        <v>0</v>
      </c>
      <c r="AG67" s="196">
        <v>51.09</v>
      </c>
      <c r="AH67" s="196">
        <v>0</v>
      </c>
      <c r="AI67" s="196">
        <v>12.53</v>
      </c>
      <c r="AJ67" s="196">
        <v>0</v>
      </c>
      <c r="AK67" s="196">
        <v>11.08</v>
      </c>
      <c r="AL67" s="196">
        <v>0</v>
      </c>
      <c r="AM67" s="196">
        <v>0</v>
      </c>
      <c r="AN67" s="196">
        <v>0</v>
      </c>
      <c r="AO67" s="196">
        <v>261.02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12.56</v>
      </c>
      <c r="D68" s="196">
        <v>0</v>
      </c>
      <c r="E68" s="196">
        <v>0</v>
      </c>
      <c r="F68" s="196">
        <v>21.16</v>
      </c>
      <c r="G68" s="196">
        <v>0</v>
      </c>
      <c r="H68" s="196">
        <v>0</v>
      </c>
      <c r="I68" s="196">
        <v>26.9</v>
      </c>
      <c r="J68" s="196">
        <v>0</v>
      </c>
      <c r="K68" s="196">
        <v>0.16</v>
      </c>
      <c r="L68" s="196">
        <v>307.95999999999998</v>
      </c>
      <c r="M68" s="196">
        <v>0.95</v>
      </c>
      <c r="N68" s="196">
        <v>1.23</v>
      </c>
      <c r="O68" s="196">
        <v>0</v>
      </c>
      <c r="P68" s="196">
        <v>1.35</v>
      </c>
      <c r="Q68" s="196">
        <v>3.41</v>
      </c>
      <c r="R68" s="196">
        <v>0.44</v>
      </c>
      <c r="S68" s="196">
        <v>4.2300000000000004</v>
      </c>
      <c r="T68" s="196">
        <v>0</v>
      </c>
      <c r="U68" s="196">
        <v>0.87</v>
      </c>
      <c r="V68" s="196">
        <v>0.98</v>
      </c>
      <c r="W68" s="196">
        <v>1.31</v>
      </c>
      <c r="X68" s="196">
        <v>2.15</v>
      </c>
      <c r="Y68" s="196">
        <v>0</v>
      </c>
      <c r="Z68" s="196">
        <v>2.63</v>
      </c>
      <c r="AA68" s="196">
        <v>0.79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12.53</v>
      </c>
      <c r="AJ68" s="196">
        <v>0</v>
      </c>
      <c r="AK68" s="196">
        <v>11.08</v>
      </c>
      <c r="AL68" s="196">
        <v>0</v>
      </c>
      <c r="AM68" s="196">
        <v>0</v>
      </c>
      <c r="AN68" s="196">
        <v>0</v>
      </c>
      <c r="AO68" s="196">
        <v>261.02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12.56</v>
      </c>
      <c r="D69" s="196">
        <v>0</v>
      </c>
      <c r="E69" s="196">
        <v>0</v>
      </c>
      <c r="F69" s="196">
        <v>21.16</v>
      </c>
      <c r="G69" s="196">
        <v>0</v>
      </c>
      <c r="H69" s="196">
        <v>0</v>
      </c>
      <c r="I69" s="196">
        <v>26.9</v>
      </c>
      <c r="J69" s="196">
        <v>0</v>
      </c>
      <c r="K69" s="196">
        <v>0.16</v>
      </c>
      <c r="L69" s="196">
        <v>240.33</v>
      </c>
      <c r="M69" s="196">
        <v>0.95</v>
      </c>
      <c r="N69" s="196">
        <v>1.23</v>
      </c>
      <c r="O69" s="196">
        <v>0</v>
      </c>
      <c r="P69" s="196">
        <v>1.35</v>
      </c>
      <c r="Q69" s="196">
        <v>4.04</v>
      </c>
      <c r="R69" s="196">
        <v>0.44</v>
      </c>
      <c r="S69" s="196">
        <v>2.33</v>
      </c>
      <c r="T69" s="196">
        <v>0</v>
      </c>
      <c r="U69" s="196">
        <v>0.87</v>
      </c>
      <c r="V69" s="196">
        <v>0.98</v>
      </c>
      <c r="W69" s="196">
        <v>1.31</v>
      </c>
      <c r="X69" s="196">
        <v>2.15</v>
      </c>
      <c r="Y69" s="196">
        <v>0</v>
      </c>
      <c r="Z69" s="196">
        <v>2.63</v>
      </c>
      <c r="AA69" s="196">
        <v>0.79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12.53</v>
      </c>
      <c r="AJ69" s="196">
        <v>0</v>
      </c>
      <c r="AK69" s="196">
        <v>11.08</v>
      </c>
      <c r="AL69" s="196">
        <v>0</v>
      </c>
      <c r="AM69" s="196">
        <v>0</v>
      </c>
      <c r="AN69" s="196">
        <v>0</v>
      </c>
      <c r="AO69" s="196">
        <v>261.02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12.56</v>
      </c>
      <c r="D70" s="196">
        <v>0</v>
      </c>
      <c r="E70" s="196">
        <v>0</v>
      </c>
      <c r="F70" s="196">
        <v>21.16</v>
      </c>
      <c r="G70" s="196">
        <v>0</v>
      </c>
      <c r="H70" s="196">
        <v>0</v>
      </c>
      <c r="I70" s="196">
        <v>26.9</v>
      </c>
      <c r="J70" s="196">
        <v>0</v>
      </c>
      <c r="K70" s="196">
        <v>0.16</v>
      </c>
      <c r="L70" s="196">
        <v>209.41</v>
      </c>
      <c r="M70" s="196">
        <v>0.95</v>
      </c>
      <c r="N70" s="196">
        <v>1.23</v>
      </c>
      <c r="O70" s="196">
        <v>0</v>
      </c>
      <c r="P70" s="196">
        <v>1.35</v>
      </c>
      <c r="Q70" s="196">
        <v>3.41</v>
      </c>
      <c r="R70" s="196">
        <v>0.44</v>
      </c>
      <c r="S70" s="196">
        <v>0.27</v>
      </c>
      <c r="T70" s="196">
        <v>0</v>
      </c>
      <c r="U70" s="196">
        <v>0.87</v>
      </c>
      <c r="V70" s="196">
        <v>0.98</v>
      </c>
      <c r="W70" s="196">
        <v>1.31</v>
      </c>
      <c r="X70" s="196">
        <v>2.15</v>
      </c>
      <c r="Y70" s="196">
        <v>0</v>
      </c>
      <c r="Z70" s="196">
        <v>2.63</v>
      </c>
      <c r="AA70" s="196">
        <v>0.79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12.53</v>
      </c>
      <c r="AJ70" s="196">
        <v>0</v>
      </c>
      <c r="AK70" s="196">
        <v>11.08</v>
      </c>
      <c r="AL70" s="196">
        <v>0</v>
      </c>
      <c r="AM70" s="196">
        <v>0</v>
      </c>
      <c r="AN70" s="196">
        <v>0</v>
      </c>
      <c r="AO70" s="196">
        <v>261.02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12.56</v>
      </c>
      <c r="D71" s="196">
        <v>0</v>
      </c>
      <c r="E71" s="196">
        <v>0</v>
      </c>
      <c r="F71" s="196">
        <v>21.16</v>
      </c>
      <c r="G71" s="196">
        <v>0</v>
      </c>
      <c r="H71" s="196">
        <v>0</v>
      </c>
      <c r="I71" s="196">
        <v>26.9</v>
      </c>
      <c r="J71" s="196">
        <v>0</v>
      </c>
      <c r="K71" s="196">
        <v>0.16</v>
      </c>
      <c r="L71" s="196">
        <v>209.41</v>
      </c>
      <c r="M71" s="196">
        <v>0.95</v>
      </c>
      <c r="N71" s="196">
        <v>1.23</v>
      </c>
      <c r="O71" s="196">
        <v>0</v>
      </c>
      <c r="P71" s="196">
        <v>1.35</v>
      </c>
      <c r="Q71" s="196">
        <v>3.31</v>
      </c>
      <c r="R71" s="196">
        <v>0.44</v>
      </c>
      <c r="S71" s="196">
        <v>0.28000000000000003</v>
      </c>
      <c r="T71" s="196">
        <v>0</v>
      </c>
      <c r="U71" s="196">
        <v>0.87</v>
      </c>
      <c r="V71" s="196">
        <v>0.98</v>
      </c>
      <c r="W71" s="196">
        <v>1.31</v>
      </c>
      <c r="X71" s="196">
        <v>2.15</v>
      </c>
      <c r="Y71" s="196">
        <v>0</v>
      </c>
      <c r="Z71" s="196">
        <v>2.63</v>
      </c>
      <c r="AA71" s="196">
        <v>0.79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12.53</v>
      </c>
      <c r="AJ71" s="196">
        <v>0</v>
      </c>
      <c r="AK71" s="196">
        <v>11.08</v>
      </c>
      <c r="AL71" s="196">
        <v>0</v>
      </c>
      <c r="AM71" s="196">
        <v>0</v>
      </c>
      <c r="AN71" s="196">
        <v>0</v>
      </c>
      <c r="AO71" s="196">
        <v>261.02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12.56</v>
      </c>
      <c r="D72" s="196">
        <v>0</v>
      </c>
      <c r="E72" s="196">
        <v>0</v>
      </c>
      <c r="F72" s="196">
        <v>21.16</v>
      </c>
      <c r="G72" s="196">
        <v>0</v>
      </c>
      <c r="H72" s="196">
        <v>0</v>
      </c>
      <c r="I72" s="196">
        <v>26.9</v>
      </c>
      <c r="J72" s="196">
        <v>0</v>
      </c>
      <c r="K72" s="196">
        <v>0.16</v>
      </c>
      <c r="L72" s="196">
        <v>209.41</v>
      </c>
      <c r="M72" s="196">
        <v>0.95</v>
      </c>
      <c r="N72" s="196">
        <v>1.23</v>
      </c>
      <c r="O72" s="196">
        <v>0</v>
      </c>
      <c r="P72" s="196">
        <v>1.35</v>
      </c>
      <c r="Q72" s="196">
        <v>3.41</v>
      </c>
      <c r="R72" s="196">
        <v>0.44</v>
      </c>
      <c r="S72" s="196">
        <v>0.28000000000000003</v>
      </c>
      <c r="T72" s="196">
        <v>0</v>
      </c>
      <c r="U72" s="196">
        <v>0.87</v>
      </c>
      <c r="V72" s="196">
        <v>0.98</v>
      </c>
      <c r="W72" s="196">
        <v>1.31</v>
      </c>
      <c r="X72" s="196">
        <v>2.15</v>
      </c>
      <c r="Y72" s="196">
        <v>0</v>
      </c>
      <c r="Z72" s="196">
        <v>2.63</v>
      </c>
      <c r="AA72" s="196">
        <v>0.79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12.53</v>
      </c>
      <c r="AJ72" s="196">
        <v>0</v>
      </c>
      <c r="AK72" s="196">
        <v>11.08</v>
      </c>
      <c r="AL72" s="196">
        <v>0</v>
      </c>
      <c r="AM72" s="196">
        <v>0</v>
      </c>
      <c r="AN72" s="196">
        <v>0</v>
      </c>
      <c r="AO72" s="196">
        <v>261.02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12.56</v>
      </c>
      <c r="D73" s="196">
        <v>0</v>
      </c>
      <c r="E73" s="196">
        <v>0</v>
      </c>
      <c r="F73" s="196">
        <v>21.16</v>
      </c>
      <c r="G73" s="196">
        <v>0</v>
      </c>
      <c r="H73" s="196">
        <v>0</v>
      </c>
      <c r="I73" s="196">
        <v>26.9</v>
      </c>
      <c r="J73" s="196">
        <v>0</v>
      </c>
      <c r="K73" s="196">
        <v>0.16</v>
      </c>
      <c r="L73" s="196">
        <v>209.41</v>
      </c>
      <c r="M73" s="196">
        <v>0.95</v>
      </c>
      <c r="N73" s="196">
        <v>1.23</v>
      </c>
      <c r="O73" s="196">
        <v>0</v>
      </c>
      <c r="P73" s="196">
        <v>1.35</v>
      </c>
      <c r="Q73" s="196">
        <v>0.22</v>
      </c>
      <c r="R73" s="196">
        <v>0.44</v>
      </c>
      <c r="S73" s="196">
        <v>0.28000000000000003</v>
      </c>
      <c r="T73" s="196">
        <v>0</v>
      </c>
      <c r="U73" s="196">
        <v>0.87</v>
      </c>
      <c r="V73" s="196">
        <v>0.98</v>
      </c>
      <c r="W73" s="196">
        <v>1.31</v>
      </c>
      <c r="X73" s="196">
        <v>2.15</v>
      </c>
      <c r="Y73" s="196">
        <v>0</v>
      </c>
      <c r="Z73" s="196">
        <v>2.63</v>
      </c>
      <c r="AA73" s="196">
        <v>0.79</v>
      </c>
      <c r="AB73" s="196">
        <v>0</v>
      </c>
      <c r="AC73" s="196">
        <v>1.25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12.53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261.02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12.56</v>
      </c>
      <c r="D74" s="196">
        <v>0</v>
      </c>
      <c r="E74" s="196">
        <v>0</v>
      </c>
      <c r="F74" s="196">
        <v>21.16</v>
      </c>
      <c r="G74" s="196">
        <v>0</v>
      </c>
      <c r="H74" s="196">
        <v>0</v>
      </c>
      <c r="I74" s="196">
        <v>26.9</v>
      </c>
      <c r="J74" s="196">
        <v>0</v>
      </c>
      <c r="K74" s="196">
        <v>0.16</v>
      </c>
      <c r="L74" s="196">
        <v>209.41</v>
      </c>
      <c r="M74" s="196">
        <v>0.95</v>
      </c>
      <c r="N74" s="196">
        <v>1.23</v>
      </c>
      <c r="O74" s="196">
        <v>0</v>
      </c>
      <c r="P74" s="196">
        <v>1.35</v>
      </c>
      <c r="Q74" s="196">
        <v>0.21</v>
      </c>
      <c r="R74" s="196">
        <v>0.44</v>
      </c>
      <c r="S74" s="196">
        <v>0.27</v>
      </c>
      <c r="T74" s="196">
        <v>0</v>
      </c>
      <c r="U74" s="196">
        <v>0.87</v>
      </c>
      <c r="V74" s="196">
        <v>0.98</v>
      </c>
      <c r="W74" s="196">
        <v>1.31</v>
      </c>
      <c r="X74" s="196">
        <v>2.15</v>
      </c>
      <c r="Y74" s="196">
        <v>0</v>
      </c>
      <c r="Z74" s="196">
        <v>2.63</v>
      </c>
      <c r="AA74" s="196">
        <v>0.79</v>
      </c>
      <c r="AB74" s="196">
        <v>0</v>
      </c>
      <c r="AC74" s="196">
        <v>1.25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12.53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261.02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12.56</v>
      </c>
      <c r="D75" s="196">
        <v>0</v>
      </c>
      <c r="E75" s="196">
        <v>0</v>
      </c>
      <c r="F75" s="196">
        <v>21.16</v>
      </c>
      <c r="G75" s="196">
        <v>0</v>
      </c>
      <c r="H75" s="196">
        <v>0</v>
      </c>
      <c r="I75" s="196">
        <v>26.9</v>
      </c>
      <c r="J75" s="196">
        <v>0</v>
      </c>
      <c r="K75" s="196">
        <v>0.16</v>
      </c>
      <c r="L75" s="196">
        <v>209.41</v>
      </c>
      <c r="M75" s="196">
        <v>0.95</v>
      </c>
      <c r="N75" s="196">
        <v>1.23</v>
      </c>
      <c r="O75" s="196">
        <v>0</v>
      </c>
      <c r="P75" s="196">
        <v>1.35</v>
      </c>
      <c r="Q75" s="196">
        <v>0.21</v>
      </c>
      <c r="R75" s="196">
        <v>0.44</v>
      </c>
      <c r="S75" s="196">
        <v>0.27</v>
      </c>
      <c r="T75" s="196">
        <v>0</v>
      </c>
      <c r="U75" s="196">
        <v>0.87</v>
      </c>
      <c r="V75" s="196">
        <v>0.98</v>
      </c>
      <c r="W75" s="196">
        <v>1.31</v>
      </c>
      <c r="X75" s="196">
        <v>2.15</v>
      </c>
      <c r="Y75" s="196">
        <v>0</v>
      </c>
      <c r="Z75" s="196">
        <v>2.63</v>
      </c>
      <c r="AA75" s="196">
        <v>0.79</v>
      </c>
      <c r="AB75" s="196">
        <v>0</v>
      </c>
      <c r="AC75" s="196">
        <v>1.25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12.53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266.45999999999998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12.56</v>
      </c>
      <c r="D76" s="196">
        <v>0</v>
      </c>
      <c r="E76" s="196">
        <v>0</v>
      </c>
      <c r="F76" s="196">
        <v>21.16</v>
      </c>
      <c r="G76" s="196">
        <v>0</v>
      </c>
      <c r="H76" s="196">
        <v>0</v>
      </c>
      <c r="I76" s="196">
        <v>26.9</v>
      </c>
      <c r="J76" s="196">
        <v>0</v>
      </c>
      <c r="K76" s="196">
        <v>0.16</v>
      </c>
      <c r="L76" s="196">
        <v>209.41</v>
      </c>
      <c r="M76" s="196">
        <v>0.95</v>
      </c>
      <c r="N76" s="196">
        <v>1.23</v>
      </c>
      <c r="O76" s="196">
        <v>0</v>
      </c>
      <c r="P76" s="196">
        <v>1.35</v>
      </c>
      <c r="Q76" s="196">
        <v>0.21</v>
      </c>
      <c r="R76" s="196">
        <v>0.44</v>
      </c>
      <c r="S76" s="196">
        <v>0.27</v>
      </c>
      <c r="T76" s="196">
        <v>0</v>
      </c>
      <c r="U76" s="196">
        <v>0.87</v>
      </c>
      <c r="V76" s="196">
        <v>0.98</v>
      </c>
      <c r="W76" s="196">
        <v>1.31</v>
      </c>
      <c r="X76" s="196">
        <v>2.15</v>
      </c>
      <c r="Y76" s="196">
        <v>0</v>
      </c>
      <c r="Z76" s="196">
        <v>2.63</v>
      </c>
      <c r="AA76" s="196">
        <v>0.79</v>
      </c>
      <c r="AB76" s="196">
        <v>0</v>
      </c>
      <c r="AC76" s="196">
        <v>1.25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12.53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266.45999999999998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12.56</v>
      </c>
      <c r="D77" s="196">
        <v>0</v>
      </c>
      <c r="E77" s="196">
        <v>0</v>
      </c>
      <c r="F77" s="196">
        <v>21.16</v>
      </c>
      <c r="G77" s="196">
        <v>0</v>
      </c>
      <c r="H77" s="196">
        <v>0</v>
      </c>
      <c r="I77" s="196">
        <v>26.9</v>
      </c>
      <c r="J77" s="196">
        <v>0</v>
      </c>
      <c r="K77" s="196">
        <v>0.16</v>
      </c>
      <c r="L77" s="196">
        <v>209.41</v>
      </c>
      <c r="M77" s="196">
        <v>0.95</v>
      </c>
      <c r="N77" s="196">
        <v>1.23</v>
      </c>
      <c r="O77" s="196">
        <v>0</v>
      </c>
      <c r="P77" s="196">
        <v>1.35</v>
      </c>
      <c r="Q77" s="196">
        <v>0.14000000000000001</v>
      </c>
      <c r="R77" s="196">
        <v>0.44</v>
      </c>
      <c r="S77" s="196">
        <v>0.28000000000000003</v>
      </c>
      <c r="T77" s="196">
        <v>0</v>
      </c>
      <c r="U77" s="196">
        <v>0.87</v>
      </c>
      <c r="V77" s="196">
        <v>0.98</v>
      </c>
      <c r="W77" s="196">
        <v>1.31</v>
      </c>
      <c r="X77" s="196">
        <v>2.15</v>
      </c>
      <c r="Y77" s="196">
        <v>0</v>
      </c>
      <c r="Z77" s="196">
        <v>2.63</v>
      </c>
      <c r="AA77" s="196">
        <v>0.79</v>
      </c>
      <c r="AB77" s="196">
        <v>0</v>
      </c>
      <c r="AC77" s="196">
        <v>1.25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12.53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266.45999999999998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12.56</v>
      </c>
      <c r="D78" s="196">
        <v>0</v>
      </c>
      <c r="E78" s="196">
        <v>0</v>
      </c>
      <c r="F78" s="196">
        <v>21.16</v>
      </c>
      <c r="G78" s="196">
        <v>0</v>
      </c>
      <c r="H78" s="196">
        <v>0</v>
      </c>
      <c r="I78" s="196">
        <v>26.9</v>
      </c>
      <c r="J78" s="196">
        <v>0</v>
      </c>
      <c r="K78" s="196">
        <v>0.16</v>
      </c>
      <c r="L78" s="196">
        <v>209.41</v>
      </c>
      <c r="M78" s="196">
        <v>0.95</v>
      </c>
      <c r="N78" s="196">
        <v>1.23</v>
      </c>
      <c r="O78" s="196">
        <v>0</v>
      </c>
      <c r="P78" s="196">
        <v>1.35</v>
      </c>
      <c r="Q78" s="196">
        <v>0.22</v>
      </c>
      <c r="R78" s="196">
        <v>0.44</v>
      </c>
      <c r="S78" s="196">
        <v>0.28000000000000003</v>
      </c>
      <c r="T78" s="196">
        <v>0</v>
      </c>
      <c r="U78" s="196">
        <v>0.87</v>
      </c>
      <c r="V78" s="196">
        <v>0.98</v>
      </c>
      <c r="W78" s="196">
        <v>1.31</v>
      </c>
      <c r="X78" s="196">
        <v>2.15</v>
      </c>
      <c r="Y78" s="196">
        <v>0</v>
      </c>
      <c r="Z78" s="196">
        <v>2.63</v>
      </c>
      <c r="AA78" s="196">
        <v>0.79</v>
      </c>
      <c r="AB78" s="196">
        <v>0</v>
      </c>
      <c r="AC78" s="196">
        <v>1.25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12.53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266.45999999999998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12.56</v>
      </c>
      <c r="D79" s="196">
        <v>0</v>
      </c>
      <c r="E79" s="196">
        <v>0</v>
      </c>
      <c r="F79" s="196">
        <v>21.16</v>
      </c>
      <c r="G79" s="196">
        <v>0</v>
      </c>
      <c r="H79" s="196">
        <v>0</v>
      </c>
      <c r="I79" s="196">
        <v>26.9</v>
      </c>
      <c r="J79" s="196">
        <v>0</v>
      </c>
      <c r="K79" s="196">
        <v>0.16</v>
      </c>
      <c r="L79" s="196">
        <v>209.41</v>
      </c>
      <c r="M79" s="196">
        <v>0.95</v>
      </c>
      <c r="N79" s="196">
        <v>1.23</v>
      </c>
      <c r="O79" s="196">
        <v>0</v>
      </c>
      <c r="P79" s="196">
        <v>1.35</v>
      </c>
      <c r="Q79" s="196">
        <v>5.34</v>
      </c>
      <c r="R79" s="196">
        <v>0.44</v>
      </c>
      <c r="S79" s="196">
        <v>0.28000000000000003</v>
      </c>
      <c r="T79" s="196">
        <v>0</v>
      </c>
      <c r="U79" s="196">
        <v>0.87</v>
      </c>
      <c r="V79" s="196">
        <v>0.98</v>
      </c>
      <c r="W79" s="196">
        <v>1.31</v>
      </c>
      <c r="X79" s="196">
        <v>2.15</v>
      </c>
      <c r="Y79" s="196">
        <v>0</v>
      </c>
      <c r="Z79" s="196">
        <v>2.63</v>
      </c>
      <c r="AA79" s="196">
        <v>0.79</v>
      </c>
      <c r="AB79" s="196">
        <v>0</v>
      </c>
      <c r="AC79" s="196">
        <v>1.25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12.53</v>
      </c>
      <c r="AJ79" s="196">
        <v>0</v>
      </c>
      <c r="AK79" s="196">
        <v>11.08</v>
      </c>
      <c r="AL79" s="196">
        <v>0</v>
      </c>
      <c r="AM79" s="196">
        <v>0</v>
      </c>
      <c r="AN79" s="196">
        <v>0</v>
      </c>
      <c r="AO79" s="196">
        <v>266.45999999999998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12.56</v>
      </c>
      <c r="D80" s="196">
        <v>0</v>
      </c>
      <c r="E80" s="196">
        <v>0</v>
      </c>
      <c r="F80" s="196">
        <v>21.16</v>
      </c>
      <c r="G80" s="196">
        <v>0</v>
      </c>
      <c r="H80" s="196">
        <v>0</v>
      </c>
      <c r="I80" s="196">
        <v>26.9</v>
      </c>
      <c r="J80" s="196">
        <v>0</v>
      </c>
      <c r="K80" s="196">
        <v>0.16</v>
      </c>
      <c r="L80" s="196">
        <v>209.41</v>
      </c>
      <c r="M80" s="196">
        <v>0.95</v>
      </c>
      <c r="N80" s="196">
        <v>1.23</v>
      </c>
      <c r="O80" s="196">
        <v>0</v>
      </c>
      <c r="P80" s="196">
        <v>1.35</v>
      </c>
      <c r="Q80" s="196">
        <v>5.34</v>
      </c>
      <c r="R80" s="196">
        <v>0.44</v>
      </c>
      <c r="S80" s="196">
        <v>0.28000000000000003</v>
      </c>
      <c r="T80" s="196">
        <v>0</v>
      </c>
      <c r="U80" s="196">
        <v>0.87</v>
      </c>
      <c r="V80" s="196">
        <v>0.98</v>
      </c>
      <c r="W80" s="196">
        <v>1.31</v>
      </c>
      <c r="X80" s="196">
        <v>2.15</v>
      </c>
      <c r="Y80" s="196">
        <v>0</v>
      </c>
      <c r="Z80" s="196">
        <v>2.63</v>
      </c>
      <c r="AA80" s="196">
        <v>0.79</v>
      </c>
      <c r="AB80" s="196">
        <v>0</v>
      </c>
      <c r="AC80" s="196">
        <v>1.46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12.53</v>
      </c>
      <c r="AJ80" s="196">
        <v>0</v>
      </c>
      <c r="AK80" s="196">
        <v>11.08</v>
      </c>
      <c r="AL80" s="196">
        <v>0</v>
      </c>
      <c r="AM80" s="196">
        <v>0</v>
      </c>
      <c r="AN80" s="196">
        <v>0</v>
      </c>
      <c r="AO80" s="196">
        <v>266.45999999999998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12.56</v>
      </c>
      <c r="D81" s="196">
        <v>0</v>
      </c>
      <c r="E81" s="196">
        <v>0</v>
      </c>
      <c r="F81" s="196">
        <v>21.16</v>
      </c>
      <c r="G81" s="196">
        <v>0</v>
      </c>
      <c r="H81" s="196">
        <v>0</v>
      </c>
      <c r="I81" s="196">
        <v>26.9</v>
      </c>
      <c r="J81" s="196">
        <v>0</v>
      </c>
      <c r="K81" s="196">
        <v>0</v>
      </c>
      <c r="L81" s="196">
        <v>288.64</v>
      </c>
      <c r="M81" s="196">
        <v>0.95</v>
      </c>
      <c r="N81" s="196">
        <v>1.23</v>
      </c>
      <c r="O81" s="196">
        <v>0</v>
      </c>
      <c r="P81" s="196">
        <v>1.35</v>
      </c>
      <c r="Q81" s="196">
        <v>5.34</v>
      </c>
      <c r="R81" s="196">
        <v>0.44</v>
      </c>
      <c r="S81" s="196">
        <v>4.2300000000000004</v>
      </c>
      <c r="T81" s="196">
        <v>0</v>
      </c>
      <c r="U81" s="196">
        <v>0.87</v>
      </c>
      <c r="V81" s="196">
        <v>0.98</v>
      </c>
      <c r="W81" s="196">
        <v>1.31</v>
      </c>
      <c r="X81" s="196">
        <v>2.15</v>
      </c>
      <c r="Y81" s="196">
        <v>0</v>
      </c>
      <c r="Z81" s="196">
        <v>2.63</v>
      </c>
      <c r="AA81" s="196">
        <v>0.79</v>
      </c>
      <c r="AB81" s="196">
        <v>0</v>
      </c>
      <c r="AC81" s="196">
        <v>1.46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12.53</v>
      </c>
      <c r="AJ81" s="196">
        <v>0</v>
      </c>
      <c r="AK81" s="196">
        <v>11.08</v>
      </c>
      <c r="AL81" s="196">
        <v>0</v>
      </c>
      <c r="AM81" s="196">
        <v>0</v>
      </c>
      <c r="AN81" s="196">
        <v>0</v>
      </c>
      <c r="AO81" s="196">
        <v>266.45999999999998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12.56</v>
      </c>
      <c r="D82" s="196">
        <v>0</v>
      </c>
      <c r="E82" s="196">
        <v>0</v>
      </c>
      <c r="F82" s="196">
        <v>21.16</v>
      </c>
      <c r="G82" s="196">
        <v>0</v>
      </c>
      <c r="H82" s="196">
        <v>0</v>
      </c>
      <c r="I82" s="196">
        <v>26.9</v>
      </c>
      <c r="J82" s="196">
        <v>0</v>
      </c>
      <c r="K82" s="196">
        <v>0.16</v>
      </c>
      <c r="L82" s="196">
        <v>336.95</v>
      </c>
      <c r="M82" s="196">
        <v>0.95</v>
      </c>
      <c r="N82" s="196">
        <v>1.23</v>
      </c>
      <c r="O82" s="196">
        <v>0</v>
      </c>
      <c r="P82" s="196">
        <v>1.35</v>
      </c>
      <c r="Q82" s="196">
        <v>5.34</v>
      </c>
      <c r="R82" s="196">
        <v>0.44</v>
      </c>
      <c r="S82" s="196">
        <v>4.2300000000000004</v>
      </c>
      <c r="T82" s="196">
        <v>0</v>
      </c>
      <c r="U82" s="196">
        <v>0.87</v>
      </c>
      <c r="V82" s="196">
        <v>0.98</v>
      </c>
      <c r="W82" s="196">
        <v>1.31</v>
      </c>
      <c r="X82" s="196">
        <v>2.15</v>
      </c>
      <c r="Y82" s="196">
        <v>0</v>
      </c>
      <c r="Z82" s="196">
        <v>2.63</v>
      </c>
      <c r="AA82" s="196">
        <v>0.79</v>
      </c>
      <c r="AB82" s="196">
        <v>0</v>
      </c>
      <c r="AC82" s="196">
        <v>1.46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12.53</v>
      </c>
      <c r="AJ82" s="196">
        <v>0</v>
      </c>
      <c r="AK82" s="196">
        <v>11.08</v>
      </c>
      <c r="AL82" s="196">
        <v>0</v>
      </c>
      <c r="AM82" s="196">
        <v>0</v>
      </c>
      <c r="AN82" s="196">
        <v>0</v>
      </c>
      <c r="AO82" s="196">
        <v>266.45999999999998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12.56</v>
      </c>
      <c r="D83" s="196">
        <v>0</v>
      </c>
      <c r="E83" s="196">
        <v>0</v>
      </c>
      <c r="F83" s="196">
        <v>21.32</v>
      </c>
      <c r="G83" s="196">
        <v>0</v>
      </c>
      <c r="H83" s="196">
        <v>0</v>
      </c>
      <c r="I83" s="196">
        <v>27.24</v>
      </c>
      <c r="J83" s="196">
        <v>0</v>
      </c>
      <c r="K83" s="196">
        <v>0.16</v>
      </c>
      <c r="L83" s="196">
        <v>373.66</v>
      </c>
      <c r="M83" s="196">
        <v>0.95</v>
      </c>
      <c r="N83" s="196">
        <v>1.23</v>
      </c>
      <c r="O83" s="196">
        <v>0</v>
      </c>
      <c r="P83" s="196">
        <v>1.35</v>
      </c>
      <c r="Q83" s="196">
        <v>5.34</v>
      </c>
      <c r="R83" s="196">
        <v>0</v>
      </c>
      <c r="S83" s="196">
        <v>4.2300000000000004</v>
      </c>
      <c r="T83" s="196">
        <v>0</v>
      </c>
      <c r="U83" s="196">
        <v>0.87</v>
      </c>
      <c r="V83" s="196">
        <v>0.98</v>
      </c>
      <c r="W83" s="196">
        <v>1.31</v>
      </c>
      <c r="X83" s="196">
        <v>2.15</v>
      </c>
      <c r="Y83" s="196">
        <v>0</v>
      </c>
      <c r="Z83" s="196">
        <v>2.63</v>
      </c>
      <c r="AA83" s="196">
        <v>0.8</v>
      </c>
      <c r="AB83" s="196">
        <v>0</v>
      </c>
      <c r="AC83" s="196">
        <v>1.46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12.53</v>
      </c>
      <c r="AJ83" s="196">
        <v>0</v>
      </c>
      <c r="AK83" s="196">
        <v>10.89</v>
      </c>
      <c r="AL83" s="196">
        <v>0</v>
      </c>
      <c r="AM83" s="196">
        <v>0</v>
      </c>
      <c r="AN83" s="196">
        <v>0</v>
      </c>
      <c r="AO83" s="196">
        <v>266.45999999999998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12.56</v>
      </c>
      <c r="D84" s="196">
        <v>0</v>
      </c>
      <c r="E84" s="196">
        <v>0</v>
      </c>
      <c r="F84" s="196">
        <v>21.32</v>
      </c>
      <c r="G84" s="196">
        <v>0</v>
      </c>
      <c r="H84" s="196">
        <v>0</v>
      </c>
      <c r="I84" s="196">
        <v>27.24</v>
      </c>
      <c r="J84" s="196">
        <v>0</v>
      </c>
      <c r="K84" s="196">
        <v>0.16</v>
      </c>
      <c r="L84" s="196">
        <v>373.66</v>
      </c>
      <c r="M84" s="196">
        <v>0.95</v>
      </c>
      <c r="N84" s="196">
        <v>1.23</v>
      </c>
      <c r="O84" s="196">
        <v>0</v>
      </c>
      <c r="P84" s="196">
        <v>1.35</v>
      </c>
      <c r="Q84" s="196">
        <v>5.34</v>
      </c>
      <c r="R84" s="196">
        <v>0.45</v>
      </c>
      <c r="S84" s="196">
        <v>4.2300000000000004</v>
      </c>
      <c r="T84" s="196">
        <v>0</v>
      </c>
      <c r="U84" s="196">
        <v>0.87</v>
      </c>
      <c r="V84" s="196">
        <v>0.98</v>
      </c>
      <c r="W84" s="196">
        <v>1.31</v>
      </c>
      <c r="X84" s="196">
        <v>2.15</v>
      </c>
      <c r="Y84" s="196">
        <v>0</v>
      </c>
      <c r="Z84" s="196">
        <v>2.63</v>
      </c>
      <c r="AA84" s="196">
        <v>0.8</v>
      </c>
      <c r="AB84" s="196">
        <v>0</v>
      </c>
      <c r="AC84" s="196">
        <v>1.46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12.53</v>
      </c>
      <c r="AJ84" s="196">
        <v>0</v>
      </c>
      <c r="AK84" s="196">
        <v>10.89</v>
      </c>
      <c r="AL84" s="196">
        <v>0</v>
      </c>
      <c r="AM84" s="196">
        <v>0</v>
      </c>
      <c r="AN84" s="196">
        <v>0</v>
      </c>
      <c r="AO84" s="196">
        <v>266.45999999999998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12.56</v>
      </c>
      <c r="D85" s="196">
        <v>0</v>
      </c>
      <c r="E85" s="196">
        <v>0</v>
      </c>
      <c r="F85" s="196">
        <v>21.32</v>
      </c>
      <c r="G85" s="196">
        <v>0</v>
      </c>
      <c r="H85" s="196">
        <v>0</v>
      </c>
      <c r="I85" s="196">
        <v>27.24</v>
      </c>
      <c r="J85" s="196">
        <v>0</v>
      </c>
      <c r="K85" s="196">
        <v>0</v>
      </c>
      <c r="L85" s="196">
        <v>373.66</v>
      </c>
      <c r="M85" s="196">
        <v>0.95</v>
      </c>
      <c r="N85" s="196">
        <v>1.23</v>
      </c>
      <c r="O85" s="196">
        <v>0</v>
      </c>
      <c r="P85" s="196">
        <v>1.35</v>
      </c>
      <c r="Q85" s="196">
        <v>5.34</v>
      </c>
      <c r="R85" s="196">
        <v>0.45</v>
      </c>
      <c r="S85" s="196">
        <v>4.2300000000000004</v>
      </c>
      <c r="T85" s="196">
        <v>0</v>
      </c>
      <c r="U85" s="196">
        <v>0.87</v>
      </c>
      <c r="V85" s="196">
        <v>0.98</v>
      </c>
      <c r="W85" s="196">
        <v>1.31</v>
      </c>
      <c r="X85" s="196">
        <v>2.15</v>
      </c>
      <c r="Y85" s="196">
        <v>0</v>
      </c>
      <c r="Z85" s="196">
        <v>2.63</v>
      </c>
      <c r="AA85" s="196">
        <v>0.8</v>
      </c>
      <c r="AB85" s="196">
        <v>0</v>
      </c>
      <c r="AC85" s="196">
        <v>1.46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12.53</v>
      </c>
      <c r="AJ85" s="196">
        <v>0</v>
      </c>
      <c r="AK85" s="196">
        <v>10.89</v>
      </c>
      <c r="AL85" s="196">
        <v>0</v>
      </c>
      <c r="AM85" s="196">
        <v>0</v>
      </c>
      <c r="AN85" s="196">
        <v>0</v>
      </c>
      <c r="AO85" s="196">
        <v>266.45999999999998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12.56</v>
      </c>
      <c r="D86" s="196">
        <v>0</v>
      </c>
      <c r="E86" s="196">
        <v>0</v>
      </c>
      <c r="F86" s="196">
        <v>21.32</v>
      </c>
      <c r="G86" s="196">
        <v>0</v>
      </c>
      <c r="H86" s="196">
        <v>0</v>
      </c>
      <c r="I86" s="196">
        <v>27.24</v>
      </c>
      <c r="J86" s="196">
        <v>0</v>
      </c>
      <c r="K86" s="196">
        <v>0.16</v>
      </c>
      <c r="L86" s="196">
        <v>373.66</v>
      </c>
      <c r="M86" s="196">
        <v>0.95</v>
      </c>
      <c r="N86" s="196">
        <v>1.23</v>
      </c>
      <c r="O86" s="196">
        <v>0</v>
      </c>
      <c r="P86" s="196">
        <v>1.35</v>
      </c>
      <c r="Q86" s="196">
        <v>5.34</v>
      </c>
      <c r="R86" s="196">
        <v>0.45</v>
      </c>
      <c r="S86" s="196">
        <v>4.2300000000000004</v>
      </c>
      <c r="T86" s="196">
        <v>0</v>
      </c>
      <c r="U86" s="196">
        <v>0.87</v>
      </c>
      <c r="V86" s="196">
        <v>0.98</v>
      </c>
      <c r="W86" s="196">
        <v>1.31</v>
      </c>
      <c r="X86" s="196">
        <v>2.15</v>
      </c>
      <c r="Y86" s="196">
        <v>0</v>
      </c>
      <c r="Z86" s="196">
        <v>2.63</v>
      </c>
      <c r="AA86" s="196">
        <v>0.8</v>
      </c>
      <c r="AB86" s="196">
        <v>0</v>
      </c>
      <c r="AC86" s="196">
        <v>1.46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12.53</v>
      </c>
      <c r="AJ86" s="196">
        <v>0</v>
      </c>
      <c r="AK86" s="196">
        <v>10.89</v>
      </c>
      <c r="AL86" s="196">
        <v>0</v>
      </c>
      <c r="AM86" s="196">
        <v>0</v>
      </c>
      <c r="AN86" s="196">
        <v>0</v>
      </c>
      <c r="AO86" s="196">
        <v>266.45999999999998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12.73</v>
      </c>
      <c r="D87" s="196">
        <v>0</v>
      </c>
      <c r="E87" s="196">
        <v>0</v>
      </c>
      <c r="F87" s="196">
        <v>21.32</v>
      </c>
      <c r="G87" s="196">
        <v>0</v>
      </c>
      <c r="H87" s="196">
        <v>0</v>
      </c>
      <c r="I87" s="196">
        <v>27.24</v>
      </c>
      <c r="J87" s="196">
        <v>0</v>
      </c>
      <c r="K87" s="196">
        <v>0.16</v>
      </c>
      <c r="L87" s="196">
        <v>373.66</v>
      </c>
      <c r="M87" s="196">
        <v>0.95</v>
      </c>
      <c r="N87" s="196">
        <v>1.23</v>
      </c>
      <c r="O87" s="196">
        <v>0</v>
      </c>
      <c r="P87" s="196">
        <v>1.35</v>
      </c>
      <c r="Q87" s="196">
        <v>5.34</v>
      </c>
      <c r="R87" s="196">
        <v>0.45</v>
      </c>
      <c r="S87" s="196">
        <v>4.2300000000000004</v>
      </c>
      <c r="T87" s="196">
        <v>0</v>
      </c>
      <c r="U87" s="196">
        <v>0.87</v>
      </c>
      <c r="V87" s="196">
        <v>0.98</v>
      </c>
      <c r="W87" s="196">
        <v>1.31</v>
      </c>
      <c r="X87" s="196">
        <v>2.15</v>
      </c>
      <c r="Y87" s="196">
        <v>0</v>
      </c>
      <c r="Z87" s="196">
        <v>2.63</v>
      </c>
      <c r="AA87" s="196">
        <v>0.8</v>
      </c>
      <c r="AB87" s="196">
        <v>0</v>
      </c>
      <c r="AC87" s="196">
        <v>1.46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12.53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266.45999999999998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12.73</v>
      </c>
      <c r="D88" s="196">
        <v>0</v>
      </c>
      <c r="E88" s="196">
        <v>0</v>
      </c>
      <c r="F88" s="196">
        <v>21.32</v>
      </c>
      <c r="G88" s="196">
        <v>0</v>
      </c>
      <c r="H88" s="196">
        <v>0</v>
      </c>
      <c r="I88" s="196">
        <v>27.24</v>
      </c>
      <c r="J88" s="196">
        <v>0</v>
      </c>
      <c r="K88" s="196">
        <v>0.16</v>
      </c>
      <c r="L88" s="196">
        <v>373.66</v>
      </c>
      <c r="M88" s="196">
        <v>0.95</v>
      </c>
      <c r="N88" s="196">
        <v>1.23</v>
      </c>
      <c r="O88" s="196">
        <v>0</v>
      </c>
      <c r="P88" s="196">
        <v>1.35</v>
      </c>
      <c r="Q88" s="196">
        <v>5.34</v>
      </c>
      <c r="R88" s="196">
        <v>0.45</v>
      </c>
      <c r="S88" s="196">
        <v>4.2300000000000004</v>
      </c>
      <c r="T88" s="196">
        <v>0</v>
      </c>
      <c r="U88" s="196">
        <v>0.87</v>
      </c>
      <c r="V88" s="196">
        <v>0.98</v>
      </c>
      <c r="W88" s="196">
        <v>1.31</v>
      </c>
      <c r="X88" s="196">
        <v>2.15</v>
      </c>
      <c r="Y88" s="196">
        <v>0</v>
      </c>
      <c r="Z88" s="196">
        <v>2.63</v>
      </c>
      <c r="AA88" s="196">
        <v>0.8</v>
      </c>
      <c r="AB88" s="196">
        <v>0</v>
      </c>
      <c r="AC88" s="196">
        <v>1.46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12.53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266.45999999999998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12.73</v>
      </c>
      <c r="D89" s="196">
        <v>0</v>
      </c>
      <c r="E89" s="196">
        <v>0</v>
      </c>
      <c r="F89" s="196">
        <v>21.32</v>
      </c>
      <c r="G89" s="196">
        <v>0</v>
      </c>
      <c r="H89" s="196">
        <v>0</v>
      </c>
      <c r="I89" s="196">
        <v>27.24</v>
      </c>
      <c r="J89" s="196">
        <v>0</v>
      </c>
      <c r="K89" s="196">
        <v>0.16</v>
      </c>
      <c r="L89" s="196">
        <v>373.66</v>
      </c>
      <c r="M89" s="196">
        <v>0.95</v>
      </c>
      <c r="N89" s="196">
        <v>1.23</v>
      </c>
      <c r="O89" s="196">
        <v>0</v>
      </c>
      <c r="P89" s="196">
        <v>1.35</v>
      </c>
      <c r="Q89" s="196">
        <v>5.34</v>
      </c>
      <c r="R89" s="196">
        <v>0.45</v>
      </c>
      <c r="S89" s="196">
        <v>4.2300000000000004</v>
      </c>
      <c r="T89" s="196">
        <v>0</v>
      </c>
      <c r="U89" s="196">
        <v>0.87</v>
      </c>
      <c r="V89" s="196">
        <v>0.98</v>
      </c>
      <c r="W89" s="196">
        <v>1.31</v>
      </c>
      <c r="X89" s="196">
        <v>2.15</v>
      </c>
      <c r="Y89" s="196">
        <v>0</v>
      </c>
      <c r="Z89" s="196">
        <v>2.63</v>
      </c>
      <c r="AA89" s="196">
        <v>0.8</v>
      </c>
      <c r="AB89" s="196">
        <v>0</v>
      </c>
      <c r="AC89" s="196">
        <v>1.46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12.53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266.45999999999998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12.73</v>
      </c>
      <c r="D90" s="196">
        <v>0</v>
      </c>
      <c r="E90" s="196">
        <v>0</v>
      </c>
      <c r="F90" s="196">
        <v>21.32</v>
      </c>
      <c r="G90" s="196">
        <v>0</v>
      </c>
      <c r="H90" s="196">
        <v>0</v>
      </c>
      <c r="I90" s="196">
        <v>27.24</v>
      </c>
      <c r="J90" s="196">
        <v>0</v>
      </c>
      <c r="K90" s="196">
        <v>4.68</v>
      </c>
      <c r="L90" s="196">
        <v>373.66</v>
      </c>
      <c r="M90" s="196">
        <v>0.95</v>
      </c>
      <c r="N90" s="196">
        <v>1.23</v>
      </c>
      <c r="O90" s="196">
        <v>0</v>
      </c>
      <c r="P90" s="196">
        <v>1.35</v>
      </c>
      <c r="Q90" s="196">
        <v>5.34</v>
      </c>
      <c r="R90" s="196">
        <v>13.01</v>
      </c>
      <c r="S90" s="196">
        <v>4.2300000000000004</v>
      </c>
      <c r="T90" s="196">
        <v>0</v>
      </c>
      <c r="U90" s="196">
        <v>0.87</v>
      </c>
      <c r="V90" s="196">
        <v>6.36</v>
      </c>
      <c r="W90" s="196">
        <v>1.31</v>
      </c>
      <c r="X90" s="196">
        <v>2.15</v>
      </c>
      <c r="Y90" s="196">
        <v>0</v>
      </c>
      <c r="Z90" s="196">
        <v>2.63</v>
      </c>
      <c r="AA90" s="196">
        <v>15.8</v>
      </c>
      <c r="AB90" s="196">
        <v>0</v>
      </c>
      <c r="AC90" s="196">
        <v>1.46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12.53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266.45999999999998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12.73</v>
      </c>
      <c r="D91" s="196">
        <v>0</v>
      </c>
      <c r="E91" s="196">
        <v>0</v>
      </c>
      <c r="F91" s="196">
        <v>21.32</v>
      </c>
      <c r="G91" s="196">
        <v>0</v>
      </c>
      <c r="H91" s="196">
        <v>0</v>
      </c>
      <c r="I91" s="196">
        <v>27.24</v>
      </c>
      <c r="J91" s="196">
        <v>0</v>
      </c>
      <c r="K91" s="196">
        <v>4.68</v>
      </c>
      <c r="L91" s="196">
        <v>373.66</v>
      </c>
      <c r="M91" s="196">
        <v>0.95</v>
      </c>
      <c r="N91" s="196">
        <v>1.23</v>
      </c>
      <c r="O91" s="196">
        <v>0</v>
      </c>
      <c r="P91" s="196">
        <v>1.35</v>
      </c>
      <c r="Q91" s="196">
        <v>5.34</v>
      </c>
      <c r="R91" s="196">
        <v>13.01</v>
      </c>
      <c r="S91" s="196">
        <v>4.2300000000000004</v>
      </c>
      <c r="T91" s="196">
        <v>0</v>
      </c>
      <c r="U91" s="196">
        <v>0.87</v>
      </c>
      <c r="V91" s="196">
        <v>6.36</v>
      </c>
      <c r="W91" s="196">
        <v>1.31</v>
      </c>
      <c r="X91" s="196">
        <v>2.15</v>
      </c>
      <c r="Y91" s="196">
        <v>0</v>
      </c>
      <c r="Z91" s="196">
        <v>2.63</v>
      </c>
      <c r="AA91" s="196">
        <v>15.8</v>
      </c>
      <c r="AB91" s="196">
        <v>0</v>
      </c>
      <c r="AC91" s="196">
        <v>1.46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12.53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266.45999999999998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12.73</v>
      </c>
      <c r="D92" s="196">
        <v>0</v>
      </c>
      <c r="E92" s="196">
        <v>0</v>
      </c>
      <c r="F92" s="196">
        <v>21.32</v>
      </c>
      <c r="G92" s="196">
        <v>0</v>
      </c>
      <c r="H92" s="196">
        <v>0</v>
      </c>
      <c r="I92" s="196">
        <v>27.24</v>
      </c>
      <c r="J92" s="196">
        <v>0</v>
      </c>
      <c r="K92" s="196">
        <v>4.68</v>
      </c>
      <c r="L92" s="196">
        <v>373.66</v>
      </c>
      <c r="M92" s="196">
        <v>0.95</v>
      </c>
      <c r="N92" s="196">
        <v>1.23</v>
      </c>
      <c r="O92" s="196">
        <v>0</v>
      </c>
      <c r="P92" s="196">
        <v>1.35</v>
      </c>
      <c r="Q92" s="196">
        <v>5.34</v>
      </c>
      <c r="R92" s="196">
        <v>13.01</v>
      </c>
      <c r="S92" s="196">
        <v>4.2300000000000004</v>
      </c>
      <c r="T92" s="196">
        <v>0</v>
      </c>
      <c r="U92" s="196">
        <v>0.87</v>
      </c>
      <c r="V92" s="196">
        <v>6.36</v>
      </c>
      <c r="W92" s="196">
        <v>1.31</v>
      </c>
      <c r="X92" s="196">
        <v>2.15</v>
      </c>
      <c r="Y92" s="196">
        <v>0</v>
      </c>
      <c r="Z92" s="196">
        <v>2.63</v>
      </c>
      <c r="AA92" s="196">
        <v>15.8</v>
      </c>
      <c r="AB92" s="196">
        <v>0</v>
      </c>
      <c r="AC92" s="196">
        <v>1.46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12.53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266.45999999999998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12.73</v>
      </c>
      <c r="D93" s="196">
        <v>0</v>
      </c>
      <c r="E93" s="196">
        <v>0</v>
      </c>
      <c r="F93" s="196">
        <v>21.32</v>
      </c>
      <c r="G93" s="196">
        <v>0</v>
      </c>
      <c r="H93" s="196">
        <v>0</v>
      </c>
      <c r="I93" s="196">
        <v>27.24</v>
      </c>
      <c r="J93" s="196">
        <v>0</v>
      </c>
      <c r="K93" s="196">
        <v>4.68</v>
      </c>
      <c r="L93" s="196">
        <v>373.66</v>
      </c>
      <c r="M93" s="196">
        <v>0.95</v>
      </c>
      <c r="N93" s="196">
        <v>1.23</v>
      </c>
      <c r="O93" s="196">
        <v>0</v>
      </c>
      <c r="P93" s="196">
        <v>1.35</v>
      </c>
      <c r="Q93" s="196">
        <v>5.34</v>
      </c>
      <c r="R93" s="196">
        <v>13.01</v>
      </c>
      <c r="S93" s="196">
        <v>4.2300000000000004</v>
      </c>
      <c r="T93" s="196">
        <v>0</v>
      </c>
      <c r="U93" s="196">
        <v>0.87</v>
      </c>
      <c r="V93" s="196">
        <v>6.36</v>
      </c>
      <c r="W93" s="196">
        <v>1.31</v>
      </c>
      <c r="X93" s="196">
        <v>2.15</v>
      </c>
      <c r="Y93" s="196">
        <v>0</v>
      </c>
      <c r="Z93" s="196">
        <v>2.63</v>
      </c>
      <c r="AA93" s="196">
        <v>15.8</v>
      </c>
      <c r="AB93" s="196">
        <v>0</v>
      </c>
      <c r="AC93" s="196">
        <v>1.46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12.53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266.45999999999998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12.73</v>
      </c>
      <c r="D94" s="196">
        <v>0</v>
      </c>
      <c r="E94" s="196">
        <v>0</v>
      </c>
      <c r="F94" s="196">
        <v>21.32</v>
      </c>
      <c r="G94" s="196">
        <v>0</v>
      </c>
      <c r="H94" s="196">
        <v>0</v>
      </c>
      <c r="I94" s="196">
        <v>27.24</v>
      </c>
      <c r="J94" s="196">
        <v>0</v>
      </c>
      <c r="K94" s="196">
        <v>4.68</v>
      </c>
      <c r="L94" s="196">
        <v>373.66</v>
      </c>
      <c r="M94" s="196">
        <v>0.95</v>
      </c>
      <c r="N94" s="196">
        <v>1.23</v>
      </c>
      <c r="O94" s="196">
        <v>0</v>
      </c>
      <c r="P94" s="196">
        <v>1.35</v>
      </c>
      <c r="Q94" s="196">
        <v>5.34</v>
      </c>
      <c r="R94" s="196">
        <v>13.01</v>
      </c>
      <c r="S94" s="196">
        <v>4.2300000000000004</v>
      </c>
      <c r="T94" s="196">
        <v>0</v>
      </c>
      <c r="U94" s="196">
        <v>0.87</v>
      </c>
      <c r="V94" s="196">
        <v>6.36</v>
      </c>
      <c r="W94" s="196">
        <v>1.31</v>
      </c>
      <c r="X94" s="196">
        <v>20.51</v>
      </c>
      <c r="Y94" s="196">
        <v>0</v>
      </c>
      <c r="Z94" s="196">
        <v>56.18</v>
      </c>
      <c r="AA94" s="196">
        <v>15.8</v>
      </c>
      <c r="AB94" s="196">
        <v>0</v>
      </c>
      <c r="AC94" s="196">
        <v>1.46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12.53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266.45999999999998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12.89</v>
      </c>
      <c r="D95" s="196">
        <v>0</v>
      </c>
      <c r="E95" s="196">
        <v>0</v>
      </c>
      <c r="F95" s="196">
        <v>21.32</v>
      </c>
      <c r="G95" s="196">
        <v>0</v>
      </c>
      <c r="H95" s="196">
        <v>0</v>
      </c>
      <c r="I95" s="196">
        <v>27.24</v>
      </c>
      <c r="J95" s="196">
        <v>0</v>
      </c>
      <c r="K95" s="196">
        <v>4.68</v>
      </c>
      <c r="L95" s="196">
        <v>373.66</v>
      </c>
      <c r="M95" s="196">
        <v>0.95</v>
      </c>
      <c r="N95" s="196">
        <v>1.23</v>
      </c>
      <c r="O95" s="196">
        <v>0</v>
      </c>
      <c r="P95" s="196">
        <v>1.35</v>
      </c>
      <c r="Q95" s="196">
        <v>5.34</v>
      </c>
      <c r="R95" s="196">
        <v>13.01</v>
      </c>
      <c r="S95" s="196">
        <v>4.2300000000000004</v>
      </c>
      <c r="T95" s="196">
        <v>0</v>
      </c>
      <c r="U95" s="196">
        <v>0.87</v>
      </c>
      <c r="V95" s="196">
        <v>6.36</v>
      </c>
      <c r="W95" s="196">
        <v>1.31</v>
      </c>
      <c r="X95" s="196">
        <v>20.51</v>
      </c>
      <c r="Y95" s="196">
        <v>0</v>
      </c>
      <c r="Z95" s="196">
        <v>58.37</v>
      </c>
      <c r="AA95" s="196">
        <v>15.8</v>
      </c>
      <c r="AB95" s="196">
        <v>0</v>
      </c>
      <c r="AC95" s="196">
        <v>1.46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12.53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266.45999999999998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12.89</v>
      </c>
      <c r="D96" s="196">
        <v>0</v>
      </c>
      <c r="E96" s="196">
        <v>0</v>
      </c>
      <c r="F96" s="196">
        <v>21.32</v>
      </c>
      <c r="G96" s="196">
        <v>0</v>
      </c>
      <c r="H96" s="196">
        <v>0</v>
      </c>
      <c r="I96" s="196">
        <v>27.24</v>
      </c>
      <c r="J96" s="196">
        <v>0</v>
      </c>
      <c r="K96" s="196">
        <v>4.68</v>
      </c>
      <c r="L96" s="196">
        <v>373.66</v>
      </c>
      <c r="M96" s="196">
        <v>0.95</v>
      </c>
      <c r="N96" s="196">
        <v>1.23</v>
      </c>
      <c r="O96" s="196">
        <v>0</v>
      </c>
      <c r="P96" s="196">
        <v>1.35</v>
      </c>
      <c r="Q96" s="196">
        <v>5.34</v>
      </c>
      <c r="R96" s="196">
        <v>13.01</v>
      </c>
      <c r="S96" s="196">
        <v>4.2300000000000004</v>
      </c>
      <c r="T96" s="196">
        <v>0</v>
      </c>
      <c r="U96" s="196">
        <v>0.87</v>
      </c>
      <c r="V96" s="196">
        <v>6.36</v>
      </c>
      <c r="W96" s="196">
        <v>1.31</v>
      </c>
      <c r="X96" s="196">
        <v>20.51</v>
      </c>
      <c r="Y96" s="196">
        <v>0</v>
      </c>
      <c r="Z96" s="196">
        <v>58.37</v>
      </c>
      <c r="AA96" s="196">
        <v>15.8</v>
      </c>
      <c r="AB96" s="196">
        <v>0</v>
      </c>
      <c r="AC96" s="196">
        <v>1.46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12.53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266.45999999999998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12.89</v>
      </c>
      <c r="D97" s="196">
        <v>0</v>
      </c>
      <c r="E97" s="196">
        <v>0</v>
      </c>
      <c r="F97" s="196">
        <v>21.32</v>
      </c>
      <c r="G97" s="196">
        <v>0</v>
      </c>
      <c r="H97" s="196">
        <v>0</v>
      </c>
      <c r="I97" s="196">
        <v>27.24</v>
      </c>
      <c r="J97" s="196">
        <v>0</v>
      </c>
      <c r="K97" s="196">
        <v>4.68</v>
      </c>
      <c r="L97" s="196">
        <v>373.66</v>
      </c>
      <c r="M97" s="196">
        <v>0.95</v>
      </c>
      <c r="N97" s="196">
        <v>1.23</v>
      </c>
      <c r="O97" s="196">
        <v>0</v>
      </c>
      <c r="P97" s="196">
        <v>0.51</v>
      </c>
      <c r="Q97" s="196">
        <v>5.34</v>
      </c>
      <c r="R97" s="196">
        <v>13.01</v>
      </c>
      <c r="S97" s="196">
        <v>4.2300000000000004</v>
      </c>
      <c r="T97" s="196">
        <v>0</v>
      </c>
      <c r="U97" s="196">
        <v>0.87</v>
      </c>
      <c r="V97" s="196">
        <v>6.36</v>
      </c>
      <c r="W97" s="196">
        <v>1.31</v>
      </c>
      <c r="X97" s="196">
        <v>20.51</v>
      </c>
      <c r="Y97" s="196">
        <v>0</v>
      </c>
      <c r="Z97" s="196">
        <v>58.37</v>
      </c>
      <c r="AA97" s="196">
        <v>15.8</v>
      </c>
      <c r="AB97" s="196">
        <v>0</v>
      </c>
      <c r="AC97" s="196">
        <v>1.46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12.53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266.45999999999998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12.89</v>
      </c>
      <c r="D98" s="196">
        <v>0</v>
      </c>
      <c r="E98" s="196">
        <v>0</v>
      </c>
      <c r="F98" s="196">
        <v>21.32</v>
      </c>
      <c r="G98" s="196">
        <v>0</v>
      </c>
      <c r="H98" s="196">
        <v>0</v>
      </c>
      <c r="I98" s="196">
        <v>27.24</v>
      </c>
      <c r="J98" s="196">
        <v>0</v>
      </c>
      <c r="K98" s="196">
        <v>4.68</v>
      </c>
      <c r="L98" s="196">
        <v>373.66</v>
      </c>
      <c r="M98" s="196">
        <v>0.95</v>
      </c>
      <c r="N98" s="196">
        <v>1.23</v>
      </c>
      <c r="O98" s="196">
        <v>0</v>
      </c>
      <c r="P98" s="196">
        <v>0.51</v>
      </c>
      <c r="Q98" s="196">
        <v>5.34</v>
      </c>
      <c r="R98" s="196">
        <v>13.01</v>
      </c>
      <c r="S98" s="196">
        <v>4.2300000000000004</v>
      </c>
      <c r="T98" s="196">
        <v>0</v>
      </c>
      <c r="U98" s="196">
        <v>0.87</v>
      </c>
      <c r="V98" s="196">
        <v>6.36</v>
      </c>
      <c r="W98" s="196">
        <v>1.31</v>
      </c>
      <c r="X98" s="196">
        <v>20.51</v>
      </c>
      <c r="Y98" s="196">
        <v>0</v>
      </c>
      <c r="Z98" s="196">
        <v>58.37</v>
      </c>
      <c r="AA98" s="196">
        <v>15.8</v>
      </c>
      <c r="AB98" s="196">
        <v>0</v>
      </c>
      <c r="AC98" s="196">
        <v>1.46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12.53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266.45999999999998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0.30844999999999984</v>
      </c>
      <c r="D99">
        <f t="shared" si="0"/>
        <v>0</v>
      </c>
      <c r="E99">
        <f t="shared" si="0"/>
        <v>0</v>
      </c>
      <c r="F99">
        <f t="shared" si="0"/>
        <v>0.51056000000000057</v>
      </c>
      <c r="G99">
        <f t="shared" si="0"/>
        <v>0</v>
      </c>
      <c r="H99">
        <f t="shared" si="0"/>
        <v>0</v>
      </c>
      <c r="I99">
        <f t="shared" si="0"/>
        <v>0.64951000000000014</v>
      </c>
      <c r="J99">
        <f t="shared" si="0"/>
        <v>0</v>
      </c>
      <c r="K99">
        <f t="shared" si="0"/>
        <v>8.2112500000000227E-2</v>
      </c>
      <c r="L99">
        <f t="shared" si="0"/>
        <v>8.4268550000000015</v>
      </c>
      <c r="M99">
        <f t="shared" si="0"/>
        <v>2.2800000000000039E-2</v>
      </c>
      <c r="N99">
        <f t="shared" si="0"/>
        <v>2.9520000000000025E-2</v>
      </c>
      <c r="O99">
        <f t="shared" si="0"/>
        <v>0</v>
      </c>
      <c r="P99">
        <f t="shared" si="0"/>
        <v>3.2712499999999929E-2</v>
      </c>
      <c r="Q99">
        <f t="shared" si="0"/>
        <v>8.6809999999999846E-2</v>
      </c>
      <c r="R99">
        <f t="shared" si="0"/>
        <v>0.20482000000000011</v>
      </c>
      <c r="S99">
        <f t="shared" si="0"/>
        <v>9.0182499999999971E-2</v>
      </c>
      <c r="T99">
        <f t="shared" si="0"/>
        <v>0</v>
      </c>
      <c r="U99">
        <f t="shared" si="0"/>
        <v>2.0880000000000006E-2</v>
      </c>
      <c r="V99">
        <f t="shared" si="0"/>
        <v>0.10729000000000016</v>
      </c>
      <c r="W99">
        <f t="shared" si="0"/>
        <v>9.9070000000000047E-2</v>
      </c>
      <c r="X99">
        <f t="shared" si="0"/>
        <v>0.21663249999999953</v>
      </c>
      <c r="Y99">
        <f t="shared" si="0"/>
        <v>0</v>
      </c>
      <c r="Z99">
        <f t="shared" si="0"/>
        <v>0.80102500000000021</v>
      </c>
      <c r="AA99">
        <f t="shared" si="0"/>
        <v>0.28177999999999948</v>
      </c>
      <c r="AB99">
        <f t="shared" si="0"/>
        <v>0</v>
      </c>
      <c r="AC99">
        <f t="shared" si="0"/>
        <v>1.9687499999999986E-2</v>
      </c>
      <c r="AD99">
        <f t="shared" si="0"/>
        <v>0.25478749999999983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0.24546249999999989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6.3623999999999929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-2.964</v>
      </c>
      <c r="D27" s="82">
        <v>0</v>
      </c>
      <c r="E27" s="82">
        <v>0</v>
      </c>
      <c r="F27" s="82">
        <v>-4.0359999999999996</v>
      </c>
      <c r="G27" s="82">
        <v>-7</v>
      </c>
      <c r="H27" s="76"/>
      <c r="I27" s="31">
        <v>25</v>
      </c>
      <c r="J27" s="82">
        <v>2.964</v>
      </c>
      <c r="K27" s="82">
        <v>0</v>
      </c>
      <c r="L27" s="82">
        <v>0</v>
      </c>
      <c r="M27" s="82">
        <v>0</v>
      </c>
      <c r="N27" s="82">
        <v>2.964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4.0359999999999996</v>
      </c>
      <c r="AF27" s="82">
        <v>0</v>
      </c>
      <c r="AG27" s="82">
        <v>0</v>
      </c>
      <c r="AH27" s="82">
        <v>0</v>
      </c>
      <c r="AI27" s="82">
        <v>4.0359999999999996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2.964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-2.964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4.0359999999999996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-4.0359999999999996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29.64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29.64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40.36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40.36</v>
      </c>
      <c r="DF27" s="81">
        <f t="shared" si="31"/>
        <v>7</v>
      </c>
      <c r="DG27" s="81">
        <f t="shared" si="32"/>
        <v>-2.964</v>
      </c>
      <c r="DH27" s="81">
        <f t="shared" si="33"/>
        <v>0</v>
      </c>
      <c r="DI27" s="81">
        <f t="shared" si="34"/>
        <v>0</v>
      </c>
      <c r="DJ27" s="81">
        <f t="shared" si="35"/>
        <v>-4.0359999999999996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-2.54</v>
      </c>
      <c r="D30" s="82">
        <v>0</v>
      </c>
      <c r="E30" s="82">
        <v>0</v>
      </c>
      <c r="F30" s="82">
        <v>-3.46</v>
      </c>
      <c r="G30" s="82">
        <v>-6</v>
      </c>
      <c r="H30" s="76"/>
      <c r="I30" s="31">
        <v>28</v>
      </c>
      <c r="J30" s="82">
        <v>2.54</v>
      </c>
      <c r="K30" s="82">
        <v>0</v>
      </c>
      <c r="L30" s="82">
        <v>0</v>
      </c>
      <c r="M30" s="82">
        <v>0</v>
      </c>
      <c r="N30" s="82">
        <v>2.54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3.46</v>
      </c>
      <c r="AF30" s="82">
        <v>0</v>
      </c>
      <c r="AG30" s="82">
        <v>0</v>
      </c>
      <c r="AH30" s="82">
        <v>0</v>
      </c>
      <c r="AI30" s="82">
        <v>3.46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2.54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-2.54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3.46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-3.46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25.4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25.4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34.6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34.6</v>
      </c>
      <c r="DF30" s="81">
        <f t="shared" si="31"/>
        <v>6</v>
      </c>
      <c r="DG30" s="81">
        <f t="shared" si="32"/>
        <v>-2.54</v>
      </c>
      <c r="DH30" s="81">
        <f t="shared" si="33"/>
        <v>0</v>
      </c>
      <c r="DI30" s="81">
        <f t="shared" si="34"/>
        <v>0</v>
      </c>
      <c r="DJ30" s="81">
        <f t="shared" si="35"/>
        <v>-3.46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-5.08</v>
      </c>
      <c r="D31" s="82">
        <v>0</v>
      </c>
      <c r="E31" s="82">
        <v>0</v>
      </c>
      <c r="F31" s="82">
        <v>-6.92</v>
      </c>
      <c r="G31" s="82">
        <v>-12</v>
      </c>
      <c r="H31" s="76"/>
      <c r="I31" s="31">
        <v>29</v>
      </c>
      <c r="J31" s="82">
        <v>5.08</v>
      </c>
      <c r="K31" s="82">
        <v>0</v>
      </c>
      <c r="L31" s="82">
        <v>0</v>
      </c>
      <c r="M31" s="82">
        <v>0</v>
      </c>
      <c r="N31" s="82">
        <v>5.08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6.92</v>
      </c>
      <c r="AF31" s="82">
        <v>0</v>
      </c>
      <c r="AG31" s="82">
        <v>0</v>
      </c>
      <c r="AH31" s="82">
        <v>0</v>
      </c>
      <c r="AI31" s="82">
        <v>6.92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5.08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-5.08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6.92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-6.92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50.8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50.8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69.2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69.2</v>
      </c>
      <c r="DF31" s="81">
        <f t="shared" si="31"/>
        <v>12</v>
      </c>
      <c r="DG31" s="81">
        <f t="shared" si="32"/>
        <v>-5.08</v>
      </c>
      <c r="DH31" s="81">
        <f t="shared" si="33"/>
        <v>0</v>
      </c>
      <c r="DI31" s="81">
        <f t="shared" si="34"/>
        <v>0</v>
      </c>
      <c r="DJ31" s="81">
        <f t="shared" si="35"/>
        <v>-6.92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-16.510999999999999</v>
      </c>
      <c r="D32" s="82">
        <v>0</v>
      </c>
      <c r="E32" s="82">
        <v>0</v>
      </c>
      <c r="F32" s="82">
        <v>-22.489000000000001</v>
      </c>
      <c r="G32" s="82">
        <v>-39</v>
      </c>
      <c r="H32" s="76"/>
      <c r="I32" s="31">
        <v>30</v>
      </c>
      <c r="J32" s="82">
        <v>16.510999999999999</v>
      </c>
      <c r="K32" s="82">
        <v>0</v>
      </c>
      <c r="L32" s="82">
        <v>0</v>
      </c>
      <c r="M32" s="82">
        <v>0</v>
      </c>
      <c r="N32" s="82">
        <v>16.510999999999999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22.489000000000001</v>
      </c>
      <c r="AF32" s="82">
        <v>0</v>
      </c>
      <c r="AG32" s="82">
        <v>0</v>
      </c>
      <c r="AH32" s="82">
        <v>0</v>
      </c>
      <c r="AI32" s="82">
        <v>22.489000000000001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16.510999999999999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-16.510999999999999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22.489000000000001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-22.489000000000001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165.10999999999999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165.10999999999999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224.89000000000001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224.89000000000001</v>
      </c>
      <c r="DF32" s="81">
        <f t="shared" si="31"/>
        <v>39</v>
      </c>
      <c r="DG32" s="81">
        <f t="shared" si="32"/>
        <v>-16.510999999999999</v>
      </c>
      <c r="DH32" s="81">
        <f t="shared" si="33"/>
        <v>0</v>
      </c>
      <c r="DI32" s="81">
        <f t="shared" si="34"/>
        <v>0</v>
      </c>
      <c r="DJ32" s="81">
        <f t="shared" si="35"/>
        <v>-22.489000000000001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-28</v>
      </c>
      <c r="D33" s="82">
        <v>0</v>
      </c>
      <c r="E33" s="82">
        <v>0</v>
      </c>
      <c r="F33" s="82">
        <v>-69</v>
      </c>
      <c r="G33" s="82">
        <v>-97</v>
      </c>
      <c r="H33" s="76"/>
      <c r="I33" s="31">
        <v>31</v>
      </c>
      <c r="J33" s="82">
        <v>28</v>
      </c>
      <c r="K33" s="82">
        <v>0</v>
      </c>
      <c r="L33" s="82">
        <v>0</v>
      </c>
      <c r="M33" s="82">
        <v>0</v>
      </c>
      <c r="N33" s="82">
        <v>28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69</v>
      </c>
      <c r="AF33" s="82">
        <v>0</v>
      </c>
      <c r="AG33" s="82">
        <v>0</v>
      </c>
      <c r="AH33" s="82">
        <v>0</v>
      </c>
      <c r="AI33" s="82">
        <v>69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28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-28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69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-69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280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280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690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690</v>
      </c>
      <c r="DF33" s="81">
        <f t="shared" si="31"/>
        <v>97</v>
      </c>
      <c r="DG33" s="81">
        <f t="shared" si="32"/>
        <v>-28</v>
      </c>
      <c r="DH33" s="81">
        <f t="shared" si="33"/>
        <v>0</v>
      </c>
      <c r="DI33" s="81">
        <f t="shared" si="34"/>
        <v>0</v>
      </c>
      <c r="DJ33" s="81">
        <f t="shared" si="35"/>
        <v>-69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-5</v>
      </c>
      <c r="D34" s="82">
        <v>0</v>
      </c>
      <c r="E34" s="82">
        <v>0</v>
      </c>
      <c r="F34" s="82">
        <v>-155</v>
      </c>
      <c r="G34" s="82">
        <v>-160</v>
      </c>
      <c r="H34" s="76"/>
      <c r="I34" s="31">
        <v>32</v>
      </c>
      <c r="J34" s="82">
        <v>5</v>
      </c>
      <c r="K34" s="82">
        <v>0</v>
      </c>
      <c r="L34" s="82">
        <v>0</v>
      </c>
      <c r="M34" s="82">
        <v>0</v>
      </c>
      <c r="N34" s="82">
        <v>5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155</v>
      </c>
      <c r="AF34" s="82">
        <v>0</v>
      </c>
      <c r="AG34" s="82">
        <v>0</v>
      </c>
      <c r="AH34" s="82">
        <v>0</v>
      </c>
      <c r="AI34" s="82">
        <v>155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5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-5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155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-155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50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50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1550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1550</v>
      </c>
      <c r="DF34" s="81">
        <f t="shared" si="31"/>
        <v>160</v>
      </c>
      <c r="DG34" s="81">
        <f t="shared" si="32"/>
        <v>-5</v>
      </c>
      <c r="DH34" s="81">
        <f t="shared" si="33"/>
        <v>0</v>
      </c>
      <c r="DI34" s="81">
        <f t="shared" si="34"/>
        <v>0</v>
      </c>
      <c r="DJ34" s="81">
        <f t="shared" si="35"/>
        <v>-155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-66.045000000000002</v>
      </c>
      <c r="D35" s="82">
        <v>0</v>
      </c>
      <c r="E35" s="82">
        <v>0</v>
      </c>
      <c r="F35" s="82">
        <v>-89.954999999999998</v>
      </c>
      <c r="G35" s="82">
        <v>-156</v>
      </c>
      <c r="H35" s="76"/>
      <c r="I35" s="31">
        <v>33</v>
      </c>
      <c r="J35" s="82">
        <v>66.045000000000002</v>
      </c>
      <c r="K35" s="82">
        <v>0</v>
      </c>
      <c r="L35" s="82">
        <v>0</v>
      </c>
      <c r="M35" s="82">
        <v>0</v>
      </c>
      <c r="N35" s="82">
        <v>66.045000000000002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89.954999999999998</v>
      </c>
      <c r="AF35" s="82">
        <v>0</v>
      </c>
      <c r="AG35" s="82">
        <v>0</v>
      </c>
      <c r="AH35" s="82">
        <v>0</v>
      </c>
      <c r="AI35" s="82">
        <v>89.954999999999998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66.045000000000002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-66.045000000000002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89.954999999999998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-89.954999999999998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660.45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660.45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899.55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899.55</v>
      </c>
      <c r="DF35" s="81">
        <f t="shared" si="31"/>
        <v>156</v>
      </c>
      <c r="DG35" s="81">
        <f t="shared" si="32"/>
        <v>-66.045000000000002</v>
      </c>
      <c r="DH35" s="81">
        <f t="shared" si="33"/>
        <v>0</v>
      </c>
      <c r="DI35" s="81">
        <f t="shared" si="34"/>
        <v>0</v>
      </c>
      <c r="DJ35" s="81">
        <f t="shared" si="35"/>
        <v>-89.954999999999998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-52</v>
      </c>
      <c r="D36" s="82">
        <v>0</v>
      </c>
      <c r="E36" s="82">
        <v>0</v>
      </c>
      <c r="F36" s="82">
        <v>-105</v>
      </c>
      <c r="G36" s="82">
        <v>-157</v>
      </c>
      <c r="H36" s="76"/>
      <c r="I36" s="31">
        <v>34</v>
      </c>
      <c r="J36" s="82">
        <v>52</v>
      </c>
      <c r="K36" s="82">
        <v>0</v>
      </c>
      <c r="L36" s="82">
        <v>0</v>
      </c>
      <c r="M36" s="82">
        <v>0</v>
      </c>
      <c r="N36" s="82">
        <v>52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105</v>
      </c>
      <c r="AF36" s="82">
        <v>0</v>
      </c>
      <c r="AG36" s="82">
        <v>0</v>
      </c>
      <c r="AH36" s="82">
        <v>0</v>
      </c>
      <c r="AI36" s="82">
        <v>105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52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-52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105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-105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520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520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1050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1050</v>
      </c>
      <c r="DF36" s="81">
        <f t="shared" si="31"/>
        <v>157</v>
      </c>
      <c r="DG36" s="81">
        <f t="shared" si="32"/>
        <v>-52</v>
      </c>
      <c r="DH36" s="81">
        <f t="shared" si="33"/>
        <v>0</v>
      </c>
      <c r="DI36" s="81">
        <f t="shared" si="34"/>
        <v>0</v>
      </c>
      <c r="DJ36" s="81">
        <f t="shared" si="35"/>
        <v>-105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-62</v>
      </c>
      <c r="D37" s="82">
        <v>0</v>
      </c>
      <c r="E37" s="82">
        <v>0</v>
      </c>
      <c r="F37" s="82">
        <v>-85</v>
      </c>
      <c r="G37" s="82">
        <v>-147</v>
      </c>
      <c r="H37" s="76"/>
      <c r="I37" s="31">
        <v>35</v>
      </c>
      <c r="J37" s="82">
        <v>62</v>
      </c>
      <c r="K37" s="82">
        <v>0</v>
      </c>
      <c r="L37" s="82">
        <v>0</v>
      </c>
      <c r="M37" s="82">
        <v>0</v>
      </c>
      <c r="N37" s="82">
        <v>62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85</v>
      </c>
      <c r="AF37" s="82">
        <v>0</v>
      </c>
      <c r="AG37" s="82">
        <v>0</v>
      </c>
      <c r="AH37" s="82">
        <v>0</v>
      </c>
      <c r="AI37" s="82">
        <v>85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62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-62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85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-85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620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620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850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850</v>
      </c>
      <c r="DF37" s="81">
        <f t="shared" si="31"/>
        <v>147</v>
      </c>
      <c r="DG37" s="81">
        <f t="shared" si="32"/>
        <v>-62</v>
      </c>
      <c r="DH37" s="81">
        <f t="shared" si="33"/>
        <v>0</v>
      </c>
      <c r="DI37" s="81">
        <f t="shared" si="34"/>
        <v>0</v>
      </c>
      <c r="DJ37" s="81">
        <f t="shared" si="35"/>
        <v>-85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-57.154000000000003</v>
      </c>
      <c r="D38" s="82">
        <v>0</v>
      </c>
      <c r="E38" s="82">
        <v>0</v>
      </c>
      <c r="F38" s="82">
        <v>-77.846000000000004</v>
      </c>
      <c r="G38" s="82">
        <v>-135</v>
      </c>
      <c r="H38" s="76"/>
      <c r="I38" s="31">
        <v>36</v>
      </c>
      <c r="J38" s="82">
        <v>57.154000000000003</v>
      </c>
      <c r="K38" s="82">
        <v>0</v>
      </c>
      <c r="L38" s="82">
        <v>0</v>
      </c>
      <c r="M38" s="82">
        <v>0</v>
      </c>
      <c r="N38" s="82">
        <v>57.154000000000003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77.846000000000004</v>
      </c>
      <c r="AF38" s="82">
        <v>0</v>
      </c>
      <c r="AG38" s="82">
        <v>0</v>
      </c>
      <c r="AH38" s="82">
        <v>0</v>
      </c>
      <c r="AI38" s="82">
        <v>77.846000000000004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57.154000000000003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-57.154000000000003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77.846000000000004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-77.846000000000004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571.54000000000008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571.54000000000008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778.46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778.46</v>
      </c>
      <c r="DF38" s="81">
        <f t="shared" si="31"/>
        <v>135</v>
      </c>
      <c r="DG38" s="81">
        <f t="shared" si="32"/>
        <v>-57.154000000000003</v>
      </c>
      <c r="DH38" s="81">
        <f t="shared" si="33"/>
        <v>0</v>
      </c>
      <c r="DI38" s="81">
        <f t="shared" si="34"/>
        <v>0</v>
      </c>
      <c r="DJ38" s="81">
        <f t="shared" si="35"/>
        <v>-77.846000000000004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-43.606000000000002</v>
      </c>
      <c r="D39" s="82">
        <v>0</v>
      </c>
      <c r="E39" s="82">
        <v>0</v>
      </c>
      <c r="F39" s="82">
        <v>-59.393999999999998</v>
      </c>
      <c r="G39" s="82">
        <v>-103</v>
      </c>
      <c r="H39" s="76"/>
      <c r="I39" s="31">
        <v>37</v>
      </c>
      <c r="J39" s="82">
        <v>43.606000000000002</v>
      </c>
      <c r="K39" s="82">
        <v>0</v>
      </c>
      <c r="L39" s="82">
        <v>0</v>
      </c>
      <c r="M39" s="82">
        <v>0</v>
      </c>
      <c r="N39" s="82">
        <v>43.606000000000002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59.393999999999998</v>
      </c>
      <c r="AF39" s="82">
        <v>0</v>
      </c>
      <c r="AG39" s="82">
        <v>0</v>
      </c>
      <c r="AH39" s="82">
        <v>0</v>
      </c>
      <c r="AI39" s="82">
        <v>59.393999999999998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43.606000000000002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-43.606000000000002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59.393999999999998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-59.393999999999998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436.06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436.06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593.93999999999994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593.93999999999994</v>
      </c>
      <c r="DF39" s="81">
        <f t="shared" si="31"/>
        <v>103</v>
      </c>
      <c r="DG39" s="81">
        <f t="shared" si="32"/>
        <v>-43.606000000000002</v>
      </c>
      <c r="DH39" s="81">
        <f t="shared" si="33"/>
        <v>0</v>
      </c>
      <c r="DI39" s="81">
        <f t="shared" si="34"/>
        <v>0</v>
      </c>
      <c r="DJ39" s="81">
        <f t="shared" si="35"/>
        <v>-59.393999999999998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-47.417000000000002</v>
      </c>
      <c r="D40" s="82">
        <v>0</v>
      </c>
      <c r="E40" s="82">
        <v>0</v>
      </c>
      <c r="F40" s="82">
        <v>-64.582999999999998</v>
      </c>
      <c r="G40" s="82">
        <v>-112</v>
      </c>
      <c r="H40" s="76"/>
      <c r="I40" s="31">
        <v>38</v>
      </c>
      <c r="J40" s="82">
        <v>47.417000000000002</v>
      </c>
      <c r="K40" s="82">
        <v>0</v>
      </c>
      <c r="L40" s="82">
        <v>0</v>
      </c>
      <c r="M40" s="82">
        <v>0</v>
      </c>
      <c r="N40" s="82">
        <v>47.417000000000002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64.582999999999998</v>
      </c>
      <c r="AF40" s="82">
        <v>0</v>
      </c>
      <c r="AG40" s="82">
        <v>0</v>
      </c>
      <c r="AH40" s="82">
        <v>0</v>
      </c>
      <c r="AI40" s="82">
        <v>64.582999999999998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47.417000000000002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-47.417000000000002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64.582999999999998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-64.582999999999998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474.17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474.17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645.82999999999993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645.82999999999993</v>
      </c>
      <c r="DF40" s="81">
        <f t="shared" si="31"/>
        <v>112</v>
      </c>
      <c r="DG40" s="81">
        <f t="shared" si="32"/>
        <v>-47.417000000000002</v>
      </c>
      <c r="DH40" s="81">
        <f t="shared" si="33"/>
        <v>0</v>
      </c>
      <c r="DI40" s="81">
        <f t="shared" si="34"/>
        <v>0</v>
      </c>
      <c r="DJ40" s="81">
        <f t="shared" si="35"/>
        <v>-64.582999999999998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-49.957000000000001</v>
      </c>
      <c r="D41" s="82">
        <v>0</v>
      </c>
      <c r="E41" s="82">
        <v>0</v>
      </c>
      <c r="F41" s="82">
        <v>-68.043000000000006</v>
      </c>
      <c r="G41" s="82">
        <v>-118</v>
      </c>
      <c r="H41" s="76"/>
      <c r="I41" s="31">
        <v>39</v>
      </c>
      <c r="J41" s="82">
        <v>49.957000000000001</v>
      </c>
      <c r="K41" s="82">
        <v>0</v>
      </c>
      <c r="L41" s="82">
        <v>0</v>
      </c>
      <c r="M41" s="82">
        <v>0</v>
      </c>
      <c r="N41" s="82">
        <v>49.957000000000001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68.043000000000006</v>
      </c>
      <c r="AF41" s="82">
        <v>0</v>
      </c>
      <c r="AG41" s="82">
        <v>0</v>
      </c>
      <c r="AH41" s="82">
        <v>0</v>
      </c>
      <c r="AI41" s="82">
        <v>68.043000000000006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49.957000000000001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-49.957000000000001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68.043000000000006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-68.043000000000006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499.57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499.57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680.43000000000006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680.43000000000006</v>
      </c>
      <c r="DF41" s="81">
        <f t="shared" si="31"/>
        <v>118</v>
      </c>
      <c r="DG41" s="81">
        <f t="shared" si="32"/>
        <v>-49.957000000000001</v>
      </c>
      <c r="DH41" s="81">
        <f t="shared" si="33"/>
        <v>0</v>
      </c>
      <c r="DI41" s="81">
        <f t="shared" si="34"/>
        <v>0</v>
      </c>
      <c r="DJ41" s="81">
        <f t="shared" si="35"/>
        <v>-68.043000000000006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-47.417000000000002</v>
      </c>
      <c r="D42" s="82">
        <v>0</v>
      </c>
      <c r="E42" s="82">
        <v>0</v>
      </c>
      <c r="F42" s="82">
        <v>-64.582999999999998</v>
      </c>
      <c r="G42" s="82">
        <v>-112</v>
      </c>
      <c r="H42" s="76"/>
      <c r="I42" s="31">
        <v>40</v>
      </c>
      <c r="J42" s="82">
        <v>47.417000000000002</v>
      </c>
      <c r="K42" s="82">
        <v>0</v>
      </c>
      <c r="L42" s="82">
        <v>0</v>
      </c>
      <c r="M42" s="82">
        <v>0</v>
      </c>
      <c r="N42" s="82">
        <v>47.417000000000002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64.582999999999998</v>
      </c>
      <c r="AF42" s="82">
        <v>0</v>
      </c>
      <c r="AG42" s="82">
        <v>0</v>
      </c>
      <c r="AH42" s="82">
        <v>0</v>
      </c>
      <c r="AI42" s="82">
        <v>64.582999999999998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47.417000000000002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-47.417000000000002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64.582999999999998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-64.582999999999998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474.17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474.17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645.82999999999993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645.82999999999993</v>
      </c>
      <c r="DF42" s="81">
        <f t="shared" si="31"/>
        <v>112</v>
      </c>
      <c r="DG42" s="81">
        <f t="shared" si="32"/>
        <v>-47.417000000000002</v>
      </c>
      <c r="DH42" s="81">
        <f t="shared" si="33"/>
        <v>0</v>
      </c>
      <c r="DI42" s="81">
        <f t="shared" si="34"/>
        <v>0</v>
      </c>
      <c r="DJ42" s="81">
        <f t="shared" si="35"/>
        <v>-64.582999999999998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-29.212</v>
      </c>
      <c r="D43" s="82">
        <v>0</v>
      </c>
      <c r="E43" s="82">
        <v>0</v>
      </c>
      <c r="F43" s="82">
        <v>-39.787999999999997</v>
      </c>
      <c r="G43" s="82">
        <v>-69</v>
      </c>
      <c r="H43" s="76"/>
      <c r="I43" s="31">
        <v>41</v>
      </c>
      <c r="J43" s="82">
        <v>29.212</v>
      </c>
      <c r="K43" s="82">
        <v>0</v>
      </c>
      <c r="L43" s="82">
        <v>0</v>
      </c>
      <c r="M43" s="82">
        <v>0</v>
      </c>
      <c r="N43" s="82">
        <v>29.212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39.787999999999997</v>
      </c>
      <c r="AF43" s="82">
        <v>0</v>
      </c>
      <c r="AG43" s="82">
        <v>0</v>
      </c>
      <c r="AH43" s="82">
        <v>0</v>
      </c>
      <c r="AI43" s="82">
        <v>39.787999999999997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29.212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-29.212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39.787999999999997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-39.787999999999997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292.12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292.12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397.88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397.88</v>
      </c>
      <c r="DF43" s="81">
        <f t="shared" si="31"/>
        <v>69</v>
      </c>
      <c r="DG43" s="81">
        <f t="shared" si="32"/>
        <v>-29.212</v>
      </c>
      <c r="DH43" s="81">
        <f t="shared" si="33"/>
        <v>0</v>
      </c>
      <c r="DI43" s="81">
        <f t="shared" si="34"/>
        <v>0</v>
      </c>
      <c r="DJ43" s="81">
        <f t="shared" si="35"/>
        <v>-39.787999999999997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-31.751999999999999</v>
      </c>
      <c r="D44" s="82">
        <v>0</v>
      </c>
      <c r="E44" s="82">
        <v>0</v>
      </c>
      <c r="F44" s="82">
        <v>-43.247999999999998</v>
      </c>
      <c r="G44" s="82">
        <v>-75</v>
      </c>
      <c r="H44" s="76"/>
      <c r="I44" s="31">
        <v>42</v>
      </c>
      <c r="J44" s="82">
        <v>31.751999999999999</v>
      </c>
      <c r="K44" s="82">
        <v>0</v>
      </c>
      <c r="L44" s="82">
        <v>0</v>
      </c>
      <c r="M44" s="82">
        <v>0</v>
      </c>
      <c r="N44" s="82">
        <v>31.751999999999999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43.247999999999998</v>
      </c>
      <c r="AF44" s="82">
        <v>0</v>
      </c>
      <c r="AG44" s="82">
        <v>0</v>
      </c>
      <c r="AH44" s="82">
        <v>0</v>
      </c>
      <c r="AI44" s="82">
        <v>43.247999999999998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31.751999999999999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-31.751999999999999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43.247999999999998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-43.247999999999998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317.52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317.52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432.47999999999996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432.47999999999996</v>
      </c>
      <c r="DF44" s="81">
        <f t="shared" si="31"/>
        <v>75</v>
      </c>
      <c r="DG44" s="81">
        <f t="shared" si="32"/>
        <v>-31.751999999999999</v>
      </c>
      <c r="DH44" s="81">
        <f t="shared" si="33"/>
        <v>0</v>
      </c>
      <c r="DI44" s="81">
        <f t="shared" si="34"/>
        <v>0</v>
      </c>
      <c r="DJ44" s="81">
        <f t="shared" si="35"/>
        <v>-43.247999999999998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-11.853999999999999</v>
      </c>
      <c r="D45" s="82">
        <v>0</v>
      </c>
      <c r="E45" s="82">
        <v>0</v>
      </c>
      <c r="F45" s="82">
        <v>-16.146000000000001</v>
      </c>
      <c r="G45" s="82">
        <v>-28</v>
      </c>
      <c r="H45" s="76"/>
      <c r="I45" s="31">
        <v>43</v>
      </c>
      <c r="J45" s="82">
        <v>11.853999999999999</v>
      </c>
      <c r="K45" s="82">
        <v>0</v>
      </c>
      <c r="L45" s="82">
        <v>0</v>
      </c>
      <c r="M45" s="82">
        <v>0</v>
      </c>
      <c r="N45" s="82">
        <v>11.853999999999999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16.146000000000001</v>
      </c>
      <c r="AF45" s="82">
        <v>0</v>
      </c>
      <c r="AG45" s="82">
        <v>0</v>
      </c>
      <c r="AH45" s="82">
        <v>0</v>
      </c>
      <c r="AI45" s="82">
        <v>16.146000000000001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11.853999999999999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-11.853999999999999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16.146000000000001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-16.146000000000001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118.53999999999999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118.53999999999999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161.46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161.46</v>
      </c>
      <c r="DF45" s="81">
        <f t="shared" si="31"/>
        <v>28</v>
      </c>
      <c r="DG45" s="81">
        <f t="shared" si="32"/>
        <v>-11.853999999999999</v>
      </c>
      <c r="DH45" s="81">
        <f t="shared" si="33"/>
        <v>0</v>
      </c>
      <c r="DI45" s="81">
        <f t="shared" si="34"/>
        <v>0</v>
      </c>
      <c r="DJ45" s="81">
        <f t="shared" si="35"/>
        <v>-16.146000000000001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-9.7370000000000001</v>
      </c>
      <c r="D46" s="82">
        <v>0</v>
      </c>
      <c r="E46" s="82">
        <v>0</v>
      </c>
      <c r="F46" s="82">
        <v>-13.263</v>
      </c>
      <c r="G46" s="82">
        <v>-23</v>
      </c>
      <c r="H46" s="76"/>
      <c r="I46" s="31">
        <v>44</v>
      </c>
      <c r="J46" s="82">
        <v>9.7370000000000001</v>
      </c>
      <c r="K46" s="82">
        <v>0</v>
      </c>
      <c r="L46" s="82">
        <v>0</v>
      </c>
      <c r="M46" s="82">
        <v>0</v>
      </c>
      <c r="N46" s="82">
        <v>9.7370000000000001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13.263</v>
      </c>
      <c r="AF46" s="82">
        <v>0</v>
      </c>
      <c r="AG46" s="82">
        <v>0</v>
      </c>
      <c r="AH46" s="82">
        <v>0</v>
      </c>
      <c r="AI46" s="82">
        <v>13.263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9.7370000000000001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-9.7370000000000001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13.263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-13.263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97.37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97.37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132.63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132.63</v>
      </c>
      <c r="DF46" s="81">
        <f t="shared" si="31"/>
        <v>23</v>
      </c>
      <c r="DG46" s="81">
        <f t="shared" si="32"/>
        <v>-9.7370000000000001</v>
      </c>
      <c r="DH46" s="81">
        <f t="shared" si="33"/>
        <v>0</v>
      </c>
      <c r="DI46" s="81">
        <f t="shared" si="34"/>
        <v>0</v>
      </c>
      <c r="DJ46" s="81">
        <f t="shared" si="35"/>
        <v>-13.263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-36</v>
      </c>
      <c r="G47" s="82">
        <v>-36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36</v>
      </c>
      <c r="AF47" s="82">
        <v>0</v>
      </c>
      <c r="AG47" s="82">
        <v>0</v>
      </c>
      <c r="AH47" s="82">
        <v>0</v>
      </c>
      <c r="AI47" s="82">
        <v>36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36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-36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360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360</v>
      </c>
      <c r="DF47" s="81">
        <f t="shared" si="31"/>
        <v>36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-36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-26</v>
      </c>
      <c r="G48" s="82">
        <v>-26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26</v>
      </c>
      <c r="AF48" s="82">
        <v>0</v>
      </c>
      <c r="AG48" s="82">
        <v>0</v>
      </c>
      <c r="AH48" s="82">
        <v>0</v>
      </c>
      <c r="AI48" s="82">
        <v>26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26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-26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260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260</v>
      </c>
      <c r="DF48" s="81">
        <f t="shared" si="31"/>
        <v>26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-26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-32</v>
      </c>
      <c r="G49" s="82">
        <v>-32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32</v>
      </c>
      <c r="AF49" s="82">
        <v>0</v>
      </c>
      <c r="AG49" s="82">
        <v>0</v>
      </c>
      <c r="AH49" s="82">
        <v>0</v>
      </c>
      <c r="AI49" s="82">
        <v>32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32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-32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320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320</v>
      </c>
      <c r="DF49" s="81">
        <f t="shared" si="31"/>
        <v>32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-32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-21</v>
      </c>
      <c r="G50" s="82">
        <v>-21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21</v>
      </c>
      <c r="AF50" s="82">
        <v>0</v>
      </c>
      <c r="AG50" s="82">
        <v>0</v>
      </c>
      <c r="AH50" s="82">
        <v>0</v>
      </c>
      <c r="AI50" s="82">
        <v>21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21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-21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210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210</v>
      </c>
      <c r="DF50" s="81">
        <f t="shared" si="31"/>
        <v>21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-21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-23</v>
      </c>
      <c r="G51" s="82">
        <v>-23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23</v>
      </c>
      <c r="AF51" s="82">
        <v>0</v>
      </c>
      <c r="AG51" s="82">
        <v>0</v>
      </c>
      <c r="AH51" s="82">
        <v>0</v>
      </c>
      <c r="AI51" s="82">
        <v>23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23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-23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230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230</v>
      </c>
      <c r="DF51" s="81">
        <f t="shared" si="31"/>
        <v>23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-23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-15</v>
      </c>
      <c r="G52" s="82">
        <v>-15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15</v>
      </c>
      <c r="AF52" s="82">
        <v>0</v>
      </c>
      <c r="AG52" s="82">
        <v>0</v>
      </c>
      <c r="AH52" s="82">
        <v>0</v>
      </c>
      <c r="AI52" s="82">
        <v>15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15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-15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150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150</v>
      </c>
      <c r="DF52" s="81">
        <f t="shared" si="31"/>
        <v>15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-15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-7</v>
      </c>
      <c r="D65" s="82">
        <v>0</v>
      </c>
      <c r="E65" s="82">
        <v>0</v>
      </c>
      <c r="F65" s="82">
        <v>-19</v>
      </c>
      <c r="G65" s="82">
        <v>-26</v>
      </c>
      <c r="H65" s="76"/>
      <c r="I65" s="31">
        <v>63</v>
      </c>
      <c r="J65" s="82">
        <v>7</v>
      </c>
      <c r="K65" s="82">
        <v>0</v>
      </c>
      <c r="L65" s="82">
        <v>0</v>
      </c>
      <c r="M65" s="82">
        <v>0</v>
      </c>
      <c r="N65" s="82">
        <v>7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19</v>
      </c>
      <c r="AF65" s="82">
        <v>0</v>
      </c>
      <c r="AG65" s="82">
        <v>0</v>
      </c>
      <c r="AH65" s="82">
        <v>0</v>
      </c>
      <c r="AI65" s="82">
        <v>19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7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-7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19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-19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70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70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190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190</v>
      </c>
      <c r="DF65" s="81">
        <f t="shared" si="31"/>
        <v>26</v>
      </c>
      <c r="DG65" s="81">
        <f t="shared" si="32"/>
        <v>-7</v>
      </c>
      <c r="DH65" s="81">
        <f t="shared" si="33"/>
        <v>0</v>
      </c>
      <c r="DI65" s="81">
        <f t="shared" si="34"/>
        <v>0</v>
      </c>
      <c r="DJ65" s="81">
        <f t="shared" si="35"/>
        <v>-19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-21.591999999999999</v>
      </c>
      <c r="D66" s="82">
        <v>0</v>
      </c>
      <c r="E66" s="82">
        <v>0</v>
      </c>
      <c r="F66" s="82">
        <v>-29.408000000000001</v>
      </c>
      <c r="G66" s="82">
        <v>-51</v>
      </c>
      <c r="H66" s="76"/>
      <c r="I66" s="31">
        <v>64</v>
      </c>
      <c r="J66" s="82">
        <v>21.591999999999999</v>
      </c>
      <c r="K66" s="82">
        <v>0</v>
      </c>
      <c r="L66" s="82">
        <v>0</v>
      </c>
      <c r="M66" s="82">
        <v>0</v>
      </c>
      <c r="N66" s="82">
        <v>21.591999999999999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29.408000000000001</v>
      </c>
      <c r="AF66" s="82">
        <v>0</v>
      </c>
      <c r="AG66" s="82">
        <v>0</v>
      </c>
      <c r="AH66" s="82">
        <v>0</v>
      </c>
      <c r="AI66" s="82">
        <v>29.408000000000001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21.591999999999999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-21.591999999999999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29.408000000000001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-29.408000000000001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215.92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215.92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294.08000000000004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294.08000000000004</v>
      </c>
      <c r="DF66" s="81">
        <f t="shared" si="31"/>
        <v>51</v>
      </c>
      <c r="DG66" s="81">
        <f t="shared" si="32"/>
        <v>-21.591999999999999</v>
      </c>
      <c r="DH66" s="81">
        <f t="shared" si="33"/>
        <v>0</v>
      </c>
      <c r="DI66" s="81">
        <f t="shared" si="34"/>
        <v>0</v>
      </c>
      <c r="DJ66" s="81">
        <f t="shared" si="35"/>
        <v>-29.408000000000001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-5</v>
      </c>
      <c r="D67" s="82">
        <v>0</v>
      </c>
      <c r="E67" s="82">
        <v>0</v>
      </c>
      <c r="F67" s="82">
        <v>-87</v>
      </c>
      <c r="G67" s="82">
        <v>-92</v>
      </c>
      <c r="H67" s="76"/>
      <c r="I67" s="31">
        <v>65</v>
      </c>
      <c r="J67" s="82">
        <v>5</v>
      </c>
      <c r="K67" s="82">
        <v>0</v>
      </c>
      <c r="L67" s="82">
        <v>0</v>
      </c>
      <c r="M67" s="82">
        <v>0</v>
      </c>
      <c r="N67" s="82">
        <v>5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87</v>
      </c>
      <c r="AF67" s="82">
        <v>0</v>
      </c>
      <c r="AG67" s="82">
        <v>0</v>
      </c>
      <c r="AH67" s="82">
        <v>0</v>
      </c>
      <c r="AI67" s="82">
        <v>87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5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-5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87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-87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50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50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870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870</v>
      </c>
      <c r="DF67" s="81">
        <f t="shared" si="31"/>
        <v>92</v>
      </c>
      <c r="DG67" s="81">
        <f t="shared" si="32"/>
        <v>-5</v>
      </c>
      <c r="DH67" s="81">
        <f t="shared" si="33"/>
        <v>0</v>
      </c>
      <c r="DI67" s="81">
        <f t="shared" si="34"/>
        <v>0</v>
      </c>
      <c r="DJ67" s="81">
        <f t="shared" si="35"/>
        <v>-87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-151</v>
      </c>
      <c r="G68" s="82">
        <v>-151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151</v>
      </c>
      <c r="AF68" s="82">
        <v>0</v>
      </c>
      <c r="AG68" s="82">
        <v>0</v>
      </c>
      <c r="AH68" s="82">
        <v>0</v>
      </c>
      <c r="AI68" s="82">
        <v>151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151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-151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1510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1510</v>
      </c>
      <c r="DF68" s="81">
        <f t="shared" ref="DF68:DF99" si="59">AR68+AU68+BB68+BI68+BP68</f>
        <v>151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-151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-257</v>
      </c>
      <c r="G69" s="82">
        <v>-257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-10</v>
      </c>
      <c r="N69" s="82">
        <v>-10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257</v>
      </c>
      <c r="AF69" s="82">
        <v>10</v>
      </c>
      <c r="AG69" s="82">
        <v>0</v>
      </c>
      <c r="AH69" s="82">
        <v>0</v>
      </c>
      <c r="AI69" s="82">
        <v>267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257</v>
      </c>
      <c r="BQ69" s="83">
        <f t="shared" si="47"/>
        <v>10</v>
      </c>
      <c r="BR69" s="83">
        <f t="shared" si="47"/>
        <v>0</v>
      </c>
      <c r="BS69" s="83">
        <f t="shared" si="47"/>
        <v>0</v>
      </c>
      <c r="BT69" s="83">
        <f t="shared" si="48"/>
        <v>-267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2570</v>
      </c>
      <c r="DA69" s="80">
        <f t="shared" si="57"/>
        <v>100</v>
      </c>
      <c r="DB69" s="80">
        <f t="shared" si="57"/>
        <v>0</v>
      </c>
      <c r="DC69" s="80">
        <f t="shared" si="57"/>
        <v>0</v>
      </c>
      <c r="DD69" s="80">
        <f t="shared" si="58"/>
        <v>2670</v>
      </c>
      <c r="DF69" s="81">
        <f t="shared" si="59"/>
        <v>257</v>
      </c>
      <c r="DG69" s="81">
        <f t="shared" si="60"/>
        <v>10</v>
      </c>
      <c r="DH69" s="81">
        <f t="shared" si="61"/>
        <v>0</v>
      </c>
      <c r="DI69" s="81">
        <f t="shared" si="62"/>
        <v>0</v>
      </c>
      <c r="DJ69" s="81">
        <f t="shared" si="63"/>
        <v>-267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-276</v>
      </c>
      <c r="G70" s="82">
        <v>-276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-40</v>
      </c>
      <c r="N70" s="82">
        <v>-40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276</v>
      </c>
      <c r="AF70" s="82">
        <v>40</v>
      </c>
      <c r="AG70" s="82">
        <v>0</v>
      </c>
      <c r="AH70" s="82">
        <v>0</v>
      </c>
      <c r="AI70" s="82">
        <v>316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276</v>
      </c>
      <c r="BQ70" s="83">
        <f t="shared" si="47"/>
        <v>40</v>
      </c>
      <c r="BR70" s="83">
        <f t="shared" si="47"/>
        <v>0</v>
      </c>
      <c r="BS70" s="83">
        <f t="shared" si="47"/>
        <v>0</v>
      </c>
      <c r="BT70" s="83">
        <f t="shared" si="48"/>
        <v>-316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2760</v>
      </c>
      <c r="DA70" s="80">
        <f t="shared" si="57"/>
        <v>400</v>
      </c>
      <c r="DB70" s="80">
        <f t="shared" si="57"/>
        <v>0</v>
      </c>
      <c r="DC70" s="80">
        <f t="shared" si="57"/>
        <v>0</v>
      </c>
      <c r="DD70" s="80">
        <f t="shared" si="58"/>
        <v>3160</v>
      </c>
      <c r="DF70" s="81">
        <f t="shared" si="59"/>
        <v>276</v>
      </c>
      <c r="DG70" s="81">
        <f t="shared" si="60"/>
        <v>40</v>
      </c>
      <c r="DH70" s="81">
        <f t="shared" si="61"/>
        <v>0</v>
      </c>
      <c r="DI70" s="81">
        <f t="shared" si="62"/>
        <v>0</v>
      </c>
      <c r="DJ70" s="81">
        <f t="shared" si="63"/>
        <v>-316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-229.928</v>
      </c>
      <c r="G71" s="82">
        <v>-229.928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-142.46100000000001</v>
      </c>
      <c r="N71" s="82">
        <v>-142.46100000000001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229.928</v>
      </c>
      <c r="AF71" s="82">
        <v>142.46100000000001</v>
      </c>
      <c r="AG71" s="82">
        <v>0</v>
      </c>
      <c r="AH71" s="82">
        <v>0</v>
      </c>
      <c r="AI71" s="82">
        <v>372.38900000000001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229.928</v>
      </c>
      <c r="BQ71" s="83">
        <f t="shared" si="47"/>
        <v>142.46100000000001</v>
      </c>
      <c r="BR71" s="83">
        <f t="shared" si="47"/>
        <v>0</v>
      </c>
      <c r="BS71" s="83">
        <f t="shared" si="47"/>
        <v>0</v>
      </c>
      <c r="BT71" s="83">
        <f t="shared" si="48"/>
        <v>-372.38900000000001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2299.2799999999997</v>
      </c>
      <c r="DA71" s="80">
        <f t="shared" si="57"/>
        <v>1424.6100000000001</v>
      </c>
      <c r="DB71" s="80">
        <f t="shared" si="57"/>
        <v>0</v>
      </c>
      <c r="DC71" s="80">
        <f t="shared" si="57"/>
        <v>0</v>
      </c>
      <c r="DD71" s="80">
        <f t="shared" si="58"/>
        <v>3723.89</v>
      </c>
      <c r="DF71" s="81">
        <f t="shared" si="59"/>
        <v>229.928</v>
      </c>
      <c r="DG71" s="81">
        <f t="shared" si="60"/>
        <v>142.46100000000001</v>
      </c>
      <c r="DH71" s="81">
        <f t="shared" si="61"/>
        <v>0</v>
      </c>
      <c r="DI71" s="81">
        <f t="shared" si="62"/>
        <v>0</v>
      </c>
      <c r="DJ71" s="81">
        <f t="shared" si="63"/>
        <v>-372.38900000000001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-226.21600000000001</v>
      </c>
      <c r="G72" s="82">
        <v>-226.21600000000001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-140.161</v>
      </c>
      <c r="N72" s="82">
        <v>-140.161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226.21600000000001</v>
      </c>
      <c r="AF72" s="82">
        <v>140.161</v>
      </c>
      <c r="AG72" s="82">
        <v>0</v>
      </c>
      <c r="AH72" s="82">
        <v>0</v>
      </c>
      <c r="AI72" s="82">
        <v>366.37700000000001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226.21600000000001</v>
      </c>
      <c r="BQ72" s="83">
        <f t="shared" si="47"/>
        <v>140.161</v>
      </c>
      <c r="BR72" s="83">
        <f t="shared" si="47"/>
        <v>0</v>
      </c>
      <c r="BS72" s="83">
        <f t="shared" si="47"/>
        <v>0</v>
      </c>
      <c r="BT72" s="83">
        <f t="shared" si="48"/>
        <v>-366.37700000000001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2262.16</v>
      </c>
      <c r="DA72" s="80">
        <f t="shared" si="57"/>
        <v>1401.6100000000001</v>
      </c>
      <c r="DB72" s="80">
        <f t="shared" si="57"/>
        <v>0</v>
      </c>
      <c r="DC72" s="80">
        <f t="shared" si="57"/>
        <v>0</v>
      </c>
      <c r="DD72" s="80">
        <f t="shared" si="58"/>
        <v>3663.77</v>
      </c>
      <c r="DF72" s="81">
        <f t="shared" si="59"/>
        <v>226.21600000000001</v>
      </c>
      <c r="DG72" s="81">
        <f t="shared" si="60"/>
        <v>140.161</v>
      </c>
      <c r="DH72" s="81">
        <f t="shared" si="61"/>
        <v>0</v>
      </c>
      <c r="DI72" s="81">
        <f t="shared" si="62"/>
        <v>0</v>
      </c>
      <c r="DJ72" s="81">
        <f t="shared" si="63"/>
        <v>-366.37700000000001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-233.13</v>
      </c>
      <c r="G73" s="82">
        <v>-233.13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-144.44499999999999</v>
      </c>
      <c r="N73" s="82">
        <v>-144.44499999999999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233.13</v>
      </c>
      <c r="AF73" s="82">
        <v>144.44499999999999</v>
      </c>
      <c r="AG73" s="82">
        <v>0</v>
      </c>
      <c r="AH73" s="82">
        <v>0</v>
      </c>
      <c r="AI73" s="82">
        <v>377.57499999999999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233.13</v>
      </c>
      <c r="BQ73" s="83">
        <f t="shared" si="47"/>
        <v>144.44499999999999</v>
      </c>
      <c r="BR73" s="83">
        <f t="shared" si="47"/>
        <v>0</v>
      </c>
      <c r="BS73" s="83">
        <f t="shared" si="47"/>
        <v>0</v>
      </c>
      <c r="BT73" s="83">
        <f t="shared" si="48"/>
        <v>-377.57499999999999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2331.3000000000002</v>
      </c>
      <c r="DA73" s="80">
        <f t="shared" si="57"/>
        <v>1444.4499999999998</v>
      </c>
      <c r="DB73" s="80">
        <f t="shared" si="57"/>
        <v>0</v>
      </c>
      <c r="DC73" s="80">
        <f t="shared" si="57"/>
        <v>0</v>
      </c>
      <c r="DD73" s="80">
        <f t="shared" si="58"/>
        <v>3775.75</v>
      </c>
      <c r="DF73" s="81">
        <f t="shared" si="59"/>
        <v>233.13</v>
      </c>
      <c r="DG73" s="81">
        <f t="shared" si="60"/>
        <v>144.44499999999999</v>
      </c>
      <c r="DH73" s="81">
        <f t="shared" si="61"/>
        <v>0</v>
      </c>
      <c r="DI73" s="81">
        <f t="shared" si="62"/>
        <v>0</v>
      </c>
      <c r="DJ73" s="81">
        <f t="shared" si="63"/>
        <v>-377.57499999999999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-227.029</v>
      </c>
      <c r="G74" s="82">
        <v>-227.029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-140.66499999999999</v>
      </c>
      <c r="N74" s="82">
        <v>-140.66499999999999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227.029</v>
      </c>
      <c r="AF74" s="82">
        <v>140.66499999999999</v>
      </c>
      <c r="AG74" s="82">
        <v>0</v>
      </c>
      <c r="AH74" s="82">
        <v>0</v>
      </c>
      <c r="AI74" s="82">
        <v>367.69400000000002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227.029</v>
      </c>
      <c r="BQ74" s="83">
        <f t="shared" si="47"/>
        <v>140.66499999999999</v>
      </c>
      <c r="BR74" s="83">
        <f t="shared" si="47"/>
        <v>0</v>
      </c>
      <c r="BS74" s="83">
        <f t="shared" si="47"/>
        <v>0</v>
      </c>
      <c r="BT74" s="83">
        <f t="shared" si="48"/>
        <v>-367.69399999999996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2270.29</v>
      </c>
      <c r="DA74" s="80">
        <f t="shared" si="57"/>
        <v>1406.6499999999999</v>
      </c>
      <c r="DB74" s="80">
        <f t="shared" si="57"/>
        <v>0</v>
      </c>
      <c r="DC74" s="80">
        <f t="shared" si="57"/>
        <v>0</v>
      </c>
      <c r="DD74" s="80">
        <f t="shared" si="58"/>
        <v>3676.9399999999996</v>
      </c>
      <c r="DF74" s="81">
        <f t="shared" si="59"/>
        <v>227.029</v>
      </c>
      <c r="DG74" s="81">
        <f t="shared" si="60"/>
        <v>140.66499999999999</v>
      </c>
      <c r="DH74" s="81">
        <f t="shared" si="61"/>
        <v>0</v>
      </c>
      <c r="DI74" s="81">
        <f t="shared" si="62"/>
        <v>0</v>
      </c>
      <c r="DJ74" s="81">
        <f t="shared" si="63"/>
        <v>-367.69399999999996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-225.78700000000001</v>
      </c>
      <c r="G75" s="82">
        <v>-225.78700000000001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-139.89500000000001</v>
      </c>
      <c r="N75" s="82">
        <v>-139.89500000000001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225.78700000000001</v>
      </c>
      <c r="AF75" s="82">
        <v>139.89500000000001</v>
      </c>
      <c r="AG75" s="82">
        <v>0</v>
      </c>
      <c r="AH75" s="82">
        <v>0</v>
      </c>
      <c r="AI75" s="82">
        <v>365.68200000000002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225.78700000000001</v>
      </c>
      <c r="BQ75" s="83">
        <f t="shared" si="47"/>
        <v>139.89500000000001</v>
      </c>
      <c r="BR75" s="83">
        <f t="shared" si="47"/>
        <v>0</v>
      </c>
      <c r="BS75" s="83">
        <f t="shared" si="47"/>
        <v>0</v>
      </c>
      <c r="BT75" s="83">
        <f t="shared" si="48"/>
        <v>-365.68200000000002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2257.87</v>
      </c>
      <c r="DA75" s="80">
        <f t="shared" si="57"/>
        <v>1398.95</v>
      </c>
      <c r="DB75" s="80">
        <f t="shared" si="57"/>
        <v>0</v>
      </c>
      <c r="DC75" s="80">
        <f t="shared" si="57"/>
        <v>0</v>
      </c>
      <c r="DD75" s="80">
        <f t="shared" si="58"/>
        <v>3656.8199999999997</v>
      </c>
      <c r="DF75" s="81">
        <f t="shared" si="59"/>
        <v>225.78700000000001</v>
      </c>
      <c r="DG75" s="81">
        <f t="shared" si="60"/>
        <v>139.89500000000001</v>
      </c>
      <c r="DH75" s="81">
        <f t="shared" si="61"/>
        <v>0</v>
      </c>
      <c r="DI75" s="81">
        <f t="shared" si="62"/>
        <v>0</v>
      </c>
      <c r="DJ75" s="81">
        <f t="shared" si="63"/>
        <v>-365.68200000000002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-239.29900000000001</v>
      </c>
      <c r="G76" s="82">
        <v>-239.29900000000001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-148.267</v>
      </c>
      <c r="N76" s="82">
        <v>-148.267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239.29900000000001</v>
      </c>
      <c r="AF76" s="82">
        <v>148.267</v>
      </c>
      <c r="AG76" s="82">
        <v>0</v>
      </c>
      <c r="AH76" s="82">
        <v>0</v>
      </c>
      <c r="AI76" s="82">
        <v>387.56599999999997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239.29900000000001</v>
      </c>
      <c r="BQ76" s="83">
        <f t="shared" si="47"/>
        <v>148.267</v>
      </c>
      <c r="BR76" s="83">
        <f t="shared" si="47"/>
        <v>0</v>
      </c>
      <c r="BS76" s="83">
        <f t="shared" si="47"/>
        <v>0</v>
      </c>
      <c r="BT76" s="83">
        <f t="shared" si="48"/>
        <v>-387.56600000000003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2392.9900000000002</v>
      </c>
      <c r="DA76" s="80">
        <f t="shared" si="57"/>
        <v>1482.67</v>
      </c>
      <c r="DB76" s="80">
        <f t="shared" si="57"/>
        <v>0</v>
      </c>
      <c r="DC76" s="80">
        <f t="shared" si="57"/>
        <v>0</v>
      </c>
      <c r="DD76" s="80">
        <f t="shared" si="58"/>
        <v>3875.6600000000003</v>
      </c>
      <c r="DF76" s="81">
        <f t="shared" si="59"/>
        <v>239.29900000000001</v>
      </c>
      <c r="DG76" s="81">
        <f t="shared" si="60"/>
        <v>148.267</v>
      </c>
      <c r="DH76" s="81">
        <f t="shared" si="61"/>
        <v>0</v>
      </c>
      <c r="DI76" s="81">
        <f t="shared" si="62"/>
        <v>0</v>
      </c>
      <c r="DJ76" s="81">
        <f t="shared" si="63"/>
        <v>-387.56600000000003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-245.369</v>
      </c>
      <c r="G77" s="82">
        <v>-245.369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-152.029</v>
      </c>
      <c r="N77" s="82">
        <v>-152.029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245.369</v>
      </c>
      <c r="AF77" s="82">
        <v>152.029</v>
      </c>
      <c r="AG77" s="82">
        <v>0</v>
      </c>
      <c r="AH77" s="82">
        <v>0</v>
      </c>
      <c r="AI77" s="82">
        <v>397.39800000000002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245.369</v>
      </c>
      <c r="BQ77" s="83">
        <f t="shared" si="47"/>
        <v>152.029</v>
      </c>
      <c r="BR77" s="83">
        <f t="shared" si="47"/>
        <v>0</v>
      </c>
      <c r="BS77" s="83">
        <f t="shared" si="47"/>
        <v>0</v>
      </c>
      <c r="BT77" s="83">
        <f t="shared" si="48"/>
        <v>-397.39800000000002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2453.69</v>
      </c>
      <c r="DA77" s="80">
        <f t="shared" si="57"/>
        <v>1520.29</v>
      </c>
      <c r="DB77" s="80">
        <f t="shared" si="57"/>
        <v>0</v>
      </c>
      <c r="DC77" s="80">
        <f t="shared" si="57"/>
        <v>0</v>
      </c>
      <c r="DD77" s="80">
        <f t="shared" si="58"/>
        <v>3973.98</v>
      </c>
      <c r="DF77" s="81">
        <f t="shared" si="59"/>
        <v>245.369</v>
      </c>
      <c r="DG77" s="81">
        <f t="shared" si="60"/>
        <v>152.029</v>
      </c>
      <c r="DH77" s="81">
        <f t="shared" si="61"/>
        <v>0</v>
      </c>
      <c r="DI77" s="81">
        <f t="shared" si="62"/>
        <v>0</v>
      </c>
      <c r="DJ77" s="81">
        <f t="shared" si="63"/>
        <v>-397.39800000000002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-252.03299999999999</v>
      </c>
      <c r="G78" s="82">
        <v>-252.03299999999999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-156.15700000000001</v>
      </c>
      <c r="N78" s="82">
        <v>-156.15700000000001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252.03299999999999</v>
      </c>
      <c r="AF78" s="82">
        <v>156.15700000000001</v>
      </c>
      <c r="AG78" s="82">
        <v>0</v>
      </c>
      <c r="AH78" s="82">
        <v>0</v>
      </c>
      <c r="AI78" s="82">
        <v>408.19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252.03299999999999</v>
      </c>
      <c r="BQ78" s="83">
        <f t="shared" si="47"/>
        <v>156.15700000000001</v>
      </c>
      <c r="BR78" s="83">
        <f t="shared" si="47"/>
        <v>0</v>
      </c>
      <c r="BS78" s="83">
        <f t="shared" si="47"/>
        <v>0</v>
      </c>
      <c r="BT78" s="83">
        <f t="shared" si="48"/>
        <v>-408.19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2520.33</v>
      </c>
      <c r="DA78" s="80">
        <f t="shared" si="57"/>
        <v>1561.5700000000002</v>
      </c>
      <c r="DB78" s="80">
        <f t="shared" si="57"/>
        <v>0</v>
      </c>
      <c r="DC78" s="80">
        <f t="shared" si="57"/>
        <v>0</v>
      </c>
      <c r="DD78" s="80">
        <f t="shared" si="58"/>
        <v>4081.9</v>
      </c>
      <c r="DF78" s="81">
        <f t="shared" si="59"/>
        <v>252.03299999999999</v>
      </c>
      <c r="DG78" s="81">
        <f t="shared" si="60"/>
        <v>156.15700000000001</v>
      </c>
      <c r="DH78" s="81">
        <f t="shared" si="61"/>
        <v>0</v>
      </c>
      <c r="DI78" s="81">
        <f t="shared" si="62"/>
        <v>0</v>
      </c>
      <c r="DJ78" s="81">
        <f t="shared" si="63"/>
        <v>-408.19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-206</v>
      </c>
      <c r="G79" s="82">
        <v>-206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-150</v>
      </c>
      <c r="N79" s="82">
        <v>-150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206</v>
      </c>
      <c r="AF79" s="82">
        <v>150</v>
      </c>
      <c r="AG79" s="82">
        <v>0</v>
      </c>
      <c r="AH79" s="82">
        <v>0</v>
      </c>
      <c r="AI79" s="82">
        <v>356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206</v>
      </c>
      <c r="BQ79" s="83">
        <f t="shared" si="47"/>
        <v>150</v>
      </c>
      <c r="BR79" s="83">
        <f t="shared" si="47"/>
        <v>0</v>
      </c>
      <c r="BS79" s="83">
        <f t="shared" si="47"/>
        <v>0</v>
      </c>
      <c r="BT79" s="83">
        <f t="shared" si="48"/>
        <v>-356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2060</v>
      </c>
      <c r="DA79" s="80">
        <f t="shared" si="57"/>
        <v>1500</v>
      </c>
      <c r="DB79" s="80">
        <f t="shared" si="57"/>
        <v>0</v>
      </c>
      <c r="DC79" s="80">
        <f t="shared" si="57"/>
        <v>0</v>
      </c>
      <c r="DD79" s="80">
        <f t="shared" si="58"/>
        <v>3560</v>
      </c>
      <c r="DF79" s="81">
        <f t="shared" si="59"/>
        <v>206</v>
      </c>
      <c r="DG79" s="81">
        <f t="shared" si="60"/>
        <v>150</v>
      </c>
      <c r="DH79" s="81">
        <f t="shared" si="61"/>
        <v>0</v>
      </c>
      <c r="DI79" s="81">
        <f t="shared" si="62"/>
        <v>0</v>
      </c>
      <c r="DJ79" s="81">
        <f t="shared" si="63"/>
        <v>-356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-247.148</v>
      </c>
      <c r="G80" s="82">
        <v>-247.148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-153.13</v>
      </c>
      <c r="N80" s="82">
        <v>-153.13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247.148</v>
      </c>
      <c r="AF80" s="82">
        <v>153.13</v>
      </c>
      <c r="AG80" s="82">
        <v>0</v>
      </c>
      <c r="AH80" s="82">
        <v>0</v>
      </c>
      <c r="AI80" s="82">
        <v>400.27800000000002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247.148</v>
      </c>
      <c r="BQ80" s="83">
        <f t="shared" si="47"/>
        <v>153.13</v>
      </c>
      <c r="BR80" s="83">
        <f t="shared" si="47"/>
        <v>0</v>
      </c>
      <c r="BS80" s="83">
        <f t="shared" si="47"/>
        <v>0</v>
      </c>
      <c r="BT80" s="83">
        <f t="shared" si="48"/>
        <v>-400.27800000000002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2471.48</v>
      </c>
      <c r="DA80" s="80">
        <f t="shared" si="57"/>
        <v>1531.3</v>
      </c>
      <c r="DB80" s="80">
        <f t="shared" si="57"/>
        <v>0</v>
      </c>
      <c r="DC80" s="80">
        <f t="shared" si="57"/>
        <v>0</v>
      </c>
      <c r="DD80" s="80">
        <f t="shared" si="58"/>
        <v>4002.7799999999997</v>
      </c>
      <c r="DF80" s="81">
        <f t="shared" si="59"/>
        <v>247.148</v>
      </c>
      <c r="DG80" s="81">
        <f t="shared" si="60"/>
        <v>153.13</v>
      </c>
      <c r="DH80" s="81">
        <f t="shared" si="61"/>
        <v>0</v>
      </c>
      <c r="DI80" s="81">
        <f t="shared" si="62"/>
        <v>0</v>
      </c>
      <c r="DJ80" s="81">
        <f t="shared" si="63"/>
        <v>-400.27800000000002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-132.49600000000001</v>
      </c>
      <c r="G81" s="82">
        <v>-132.49600000000001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-56.25</v>
      </c>
      <c r="N81" s="82">
        <v>-56.25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132.49600000000001</v>
      </c>
      <c r="AF81" s="82">
        <v>56.25</v>
      </c>
      <c r="AG81" s="82">
        <v>0</v>
      </c>
      <c r="AH81" s="82">
        <v>0</v>
      </c>
      <c r="AI81" s="82">
        <v>188.74600000000001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132.49600000000001</v>
      </c>
      <c r="BQ81" s="83">
        <f t="shared" si="47"/>
        <v>56.25</v>
      </c>
      <c r="BR81" s="83">
        <f t="shared" si="47"/>
        <v>0</v>
      </c>
      <c r="BS81" s="83">
        <f t="shared" si="47"/>
        <v>0</v>
      </c>
      <c r="BT81" s="83">
        <f t="shared" si="48"/>
        <v>-188.74600000000001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1324.96</v>
      </c>
      <c r="DA81" s="80">
        <f t="shared" si="57"/>
        <v>562.5</v>
      </c>
      <c r="DB81" s="80">
        <f t="shared" si="57"/>
        <v>0</v>
      </c>
      <c r="DC81" s="80">
        <f t="shared" si="57"/>
        <v>0</v>
      </c>
      <c r="DD81" s="80">
        <f t="shared" si="58"/>
        <v>1887.46</v>
      </c>
      <c r="DF81" s="81">
        <f t="shared" si="59"/>
        <v>132.49600000000001</v>
      </c>
      <c r="DG81" s="81">
        <f t="shared" si="60"/>
        <v>56.25</v>
      </c>
      <c r="DH81" s="81">
        <f t="shared" si="61"/>
        <v>0</v>
      </c>
      <c r="DI81" s="81">
        <f t="shared" si="62"/>
        <v>0</v>
      </c>
      <c r="DJ81" s="81">
        <f t="shared" si="63"/>
        <v>-188.74600000000001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-138.79400000000001</v>
      </c>
      <c r="G82" s="82">
        <v>-138.79400000000001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-43.75</v>
      </c>
      <c r="N82" s="82">
        <v>-43.75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138.79400000000001</v>
      </c>
      <c r="AF82" s="82">
        <v>43.75</v>
      </c>
      <c r="AG82" s="82">
        <v>0</v>
      </c>
      <c r="AH82" s="82">
        <v>0</v>
      </c>
      <c r="AI82" s="82">
        <v>182.54400000000001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138.79400000000001</v>
      </c>
      <c r="BQ82" s="83">
        <f t="shared" si="47"/>
        <v>43.75</v>
      </c>
      <c r="BR82" s="83">
        <f t="shared" si="47"/>
        <v>0</v>
      </c>
      <c r="BS82" s="83">
        <f t="shared" si="47"/>
        <v>0</v>
      </c>
      <c r="BT82" s="83">
        <f t="shared" si="48"/>
        <v>-182.54400000000001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1387.94</v>
      </c>
      <c r="DA82" s="80">
        <f t="shared" si="57"/>
        <v>437.5</v>
      </c>
      <c r="DB82" s="80">
        <f t="shared" si="57"/>
        <v>0</v>
      </c>
      <c r="DC82" s="80">
        <f t="shared" si="57"/>
        <v>0</v>
      </c>
      <c r="DD82" s="80">
        <f t="shared" si="58"/>
        <v>1825.44</v>
      </c>
      <c r="DF82" s="81">
        <f t="shared" si="59"/>
        <v>138.79400000000001</v>
      </c>
      <c r="DG82" s="81">
        <f t="shared" si="60"/>
        <v>43.75</v>
      </c>
      <c r="DH82" s="81">
        <f t="shared" si="61"/>
        <v>0</v>
      </c>
      <c r="DI82" s="81">
        <f t="shared" si="62"/>
        <v>0</v>
      </c>
      <c r="DJ82" s="81">
        <f t="shared" si="63"/>
        <v>-182.54400000000001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-2</v>
      </c>
      <c r="D83" s="82">
        <v>0</v>
      </c>
      <c r="E83" s="82">
        <v>0</v>
      </c>
      <c r="F83" s="82">
        <v>-154.07300000000001</v>
      </c>
      <c r="G83" s="82">
        <v>-156.07300000000001</v>
      </c>
      <c r="H83" s="76"/>
      <c r="I83" s="31">
        <v>81</v>
      </c>
      <c r="J83" s="82">
        <v>2</v>
      </c>
      <c r="K83" s="82">
        <v>0</v>
      </c>
      <c r="L83" s="82">
        <v>0</v>
      </c>
      <c r="M83" s="82">
        <v>0</v>
      </c>
      <c r="N83" s="82">
        <v>2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154.07300000000001</v>
      </c>
      <c r="AF83" s="82">
        <v>0</v>
      </c>
      <c r="AG83" s="82">
        <v>0</v>
      </c>
      <c r="AH83" s="82">
        <v>0</v>
      </c>
      <c r="AI83" s="82">
        <v>154.07300000000001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2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-2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154.07300000000001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-154.07300000000001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20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20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1540.73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1540.73</v>
      </c>
      <c r="DF83" s="81">
        <f t="shared" si="59"/>
        <v>156.07300000000001</v>
      </c>
      <c r="DG83" s="81">
        <f t="shared" si="60"/>
        <v>-2</v>
      </c>
      <c r="DH83" s="81">
        <f t="shared" si="61"/>
        <v>0</v>
      </c>
      <c r="DI83" s="81">
        <f t="shared" si="62"/>
        <v>0</v>
      </c>
      <c r="DJ83" s="81">
        <f t="shared" si="63"/>
        <v>-154.07300000000001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-7</v>
      </c>
      <c r="D84" s="82">
        <v>0</v>
      </c>
      <c r="E84" s="82">
        <v>0</v>
      </c>
      <c r="F84" s="82">
        <v>-155.72</v>
      </c>
      <c r="G84" s="82">
        <v>-162.72</v>
      </c>
      <c r="H84" s="76"/>
      <c r="I84" s="31">
        <v>82</v>
      </c>
      <c r="J84" s="82">
        <v>7</v>
      </c>
      <c r="K84" s="82">
        <v>0</v>
      </c>
      <c r="L84" s="82">
        <v>0</v>
      </c>
      <c r="M84" s="82">
        <v>0</v>
      </c>
      <c r="N84" s="82">
        <v>7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155.72</v>
      </c>
      <c r="AF84" s="82">
        <v>0</v>
      </c>
      <c r="AG84" s="82">
        <v>0</v>
      </c>
      <c r="AH84" s="82">
        <v>0</v>
      </c>
      <c r="AI84" s="82">
        <v>155.72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7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-7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155.72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-155.72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70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70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1557.2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1557.2</v>
      </c>
      <c r="DF84" s="81">
        <f t="shared" si="59"/>
        <v>162.72</v>
      </c>
      <c r="DG84" s="81">
        <f t="shared" si="60"/>
        <v>-7</v>
      </c>
      <c r="DH84" s="81">
        <f t="shared" si="61"/>
        <v>0</v>
      </c>
      <c r="DI84" s="81">
        <f t="shared" si="62"/>
        <v>0</v>
      </c>
      <c r="DJ84" s="81">
        <f t="shared" si="63"/>
        <v>-155.72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-17</v>
      </c>
      <c r="D85" s="82">
        <v>0</v>
      </c>
      <c r="E85" s="82">
        <v>0</v>
      </c>
      <c r="F85" s="82">
        <v>-160.40799999999999</v>
      </c>
      <c r="G85" s="82">
        <v>-177.40799999999999</v>
      </c>
      <c r="H85" s="76"/>
      <c r="I85" s="31">
        <v>83</v>
      </c>
      <c r="J85" s="82">
        <v>17</v>
      </c>
      <c r="K85" s="82">
        <v>0</v>
      </c>
      <c r="L85" s="82">
        <v>0</v>
      </c>
      <c r="M85" s="82">
        <v>0</v>
      </c>
      <c r="N85" s="82">
        <v>17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160.40799999999999</v>
      </c>
      <c r="AF85" s="82">
        <v>0</v>
      </c>
      <c r="AG85" s="82">
        <v>0</v>
      </c>
      <c r="AH85" s="82">
        <v>0</v>
      </c>
      <c r="AI85" s="82">
        <v>160.40799999999999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17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-17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160.40799999999999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-160.40799999999999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170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170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1604.08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1604.08</v>
      </c>
      <c r="DF85" s="81">
        <f t="shared" si="59"/>
        <v>177.40799999999999</v>
      </c>
      <c r="DG85" s="81">
        <f t="shared" si="60"/>
        <v>-17</v>
      </c>
      <c r="DH85" s="81">
        <f t="shared" si="61"/>
        <v>0</v>
      </c>
      <c r="DI85" s="81">
        <f t="shared" si="62"/>
        <v>0</v>
      </c>
      <c r="DJ85" s="81">
        <f t="shared" si="63"/>
        <v>-160.40799999999999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-22</v>
      </c>
      <c r="D86" s="82">
        <v>0</v>
      </c>
      <c r="E86" s="82">
        <v>0</v>
      </c>
      <c r="F86" s="82">
        <v>-162.45400000000001</v>
      </c>
      <c r="G86" s="82">
        <v>-184.45400000000001</v>
      </c>
      <c r="H86" s="76"/>
      <c r="I86" s="31">
        <v>84</v>
      </c>
      <c r="J86" s="82">
        <v>22</v>
      </c>
      <c r="K86" s="82">
        <v>0</v>
      </c>
      <c r="L86" s="82">
        <v>0</v>
      </c>
      <c r="M86" s="82">
        <v>0</v>
      </c>
      <c r="N86" s="82">
        <v>22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162.45400000000001</v>
      </c>
      <c r="AF86" s="82">
        <v>0</v>
      </c>
      <c r="AG86" s="82">
        <v>0</v>
      </c>
      <c r="AH86" s="82">
        <v>0</v>
      </c>
      <c r="AI86" s="82">
        <v>162.45400000000001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22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-22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162.45400000000001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-162.45400000000001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220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220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1624.54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1624.54</v>
      </c>
      <c r="DF86" s="81">
        <f t="shared" si="59"/>
        <v>184.45400000000001</v>
      </c>
      <c r="DG86" s="81">
        <f t="shared" si="60"/>
        <v>-22</v>
      </c>
      <c r="DH86" s="81">
        <f t="shared" si="61"/>
        <v>0</v>
      </c>
      <c r="DI86" s="81">
        <f t="shared" si="62"/>
        <v>0</v>
      </c>
      <c r="DJ86" s="81">
        <f t="shared" si="63"/>
        <v>-162.45400000000001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-32</v>
      </c>
      <c r="D87" s="82">
        <v>0</v>
      </c>
      <c r="E87" s="82">
        <v>0</v>
      </c>
      <c r="F87" s="82">
        <v>-167.489</v>
      </c>
      <c r="G87" s="82">
        <v>-199.489</v>
      </c>
      <c r="H87" s="76"/>
      <c r="I87" s="31">
        <v>85</v>
      </c>
      <c r="J87" s="82">
        <v>32</v>
      </c>
      <c r="K87" s="82">
        <v>0</v>
      </c>
      <c r="L87" s="82">
        <v>0</v>
      </c>
      <c r="M87" s="82">
        <v>0</v>
      </c>
      <c r="N87" s="82">
        <v>32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167.489</v>
      </c>
      <c r="AF87" s="82">
        <v>0</v>
      </c>
      <c r="AG87" s="82">
        <v>0</v>
      </c>
      <c r="AH87" s="82">
        <v>0</v>
      </c>
      <c r="AI87" s="82">
        <v>167.489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32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-32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167.489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-167.489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320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320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1674.89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1674.89</v>
      </c>
      <c r="DF87" s="81">
        <f t="shared" si="59"/>
        <v>199.489</v>
      </c>
      <c r="DG87" s="81">
        <f t="shared" si="60"/>
        <v>-32</v>
      </c>
      <c r="DH87" s="81">
        <f t="shared" si="61"/>
        <v>0</v>
      </c>
      <c r="DI87" s="81">
        <f t="shared" si="62"/>
        <v>0</v>
      </c>
      <c r="DJ87" s="81">
        <f t="shared" si="63"/>
        <v>-167.489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-37</v>
      </c>
      <c r="D88" s="82">
        <v>0</v>
      </c>
      <c r="E88" s="82">
        <v>0</v>
      </c>
      <c r="F88" s="82">
        <v>-171.71100000000001</v>
      </c>
      <c r="G88" s="82">
        <v>-208.71100000000001</v>
      </c>
      <c r="H88" s="76"/>
      <c r="I88" s="31">
        <v>86</v>
      </c>
      <c r="J88" s="82">
        <v>37</v>
      </c>
      <c r="K88" s="82">
        <v>0</v>
      </c>
      <c r="L88" s="82">
        <v>0</v>
      </c>
      <c r="M88" s="82">
        <v>0</v>
      </c>
      <c r="N88" s="82">
        <v>37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171.71100000000001</v>
      </c>
      <c r="AF88" s="82">
        <v>0</v>
      </c>
      <c r="AG88" s="82">
        <v>0</v>
      </c>
      <c r="AH88" s="82">
        <v>0</v>
      </c>
      <c r="AI88" s="82">
        <v>171.71100000000001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37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-37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171.71100000000001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-171.71100000000001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370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370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1717.1100000000001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1717.1100000000001</v>
      </c>
      <c r="DF88" s="81">
        <f t="shared" si="59"/>
        <v>208.71100000000001</v>
      </c>
      <c r="DG88" s="81">
        <f t="shared" si="60"/>
        <v>-37</v>
      </c>
      <c r="DH88" s="81">
        <f t="shared" si="61"/>
        <v>0</v>
      </c>
      <c r="DI88" s="81">
        <f t="shared" si="62"/>
        <v>0</v>
      </c>
      <c r="DJ88" s="81">
        <f t="shared" si="63"/>
        <v>-171.71100000000001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-47</v>
      </c>
      <c r="D89" s="82">
        <v>0</v>
      </c>
      <c r="E89" s="82">
        <v>0</v>
      </c>
      <c r="F89" s="82">
        <v>-181.15100000000001</v>
      </c>
      <c r="G89" s="82">
        <v>-228.15100000000001</v>
      </c>
      <c r="H89" s="76"/>
      <c r="I89" s="31">
        <v>87</v>
      </c>
      <c r="J89" s="82">
        <v>47</v>
      </c>
      <c r="K89" s="82">
        <v>0</v>
      </c>
      <c r="L89" s="82">
        <v>0</v>
      </c>
      <c r="M89" s="82">
        <v>0</v>
      </c>
      <c r="N89" s="82">
        <v>47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181.15100000000001</v>
      </c>
      <c r="AF89" s="82">
        <v>0</v>
      </c>
      <c r="AG89" s="82">
        <v>0</v>
      </c>
      <c r="AH89" s="82">
        <v>0</v>
      </c>
      <c r="AI89" s="82">
        <v>181.15100000000001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47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-47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181.15100000000001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-181.15100000000001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470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470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1811.5100000000002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1811.5100000000002</v>
      </c>
      <c r="DF89" s="81">
        <f t="shared" si="59"/>
        <v>228.15100000000001</v>
      </c>
      <c r="DG89" s="81">
        <f t="shared" si="60"/>
        <v>-47</v>
      </c>
      <c r="DH89" s="81">
        <f t="shared" si="61"/>
        <v>0</v>
      </c>
      <c r="DI89" s="81">
        <f t="shared" si="62"/>
        <v>0</v>
      </c>
      <c r="DJ89" s="81">
        <f t="shared" si="63"/>
        <v>-181.15100000000001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-57</v>
      </c>
      <c r="D90" s="82">
        <v>0</v>
      </c>
      <c r="E90" s="82">
        <v>0</v>
      </c>
      <c r="F90" s="82">
        <v>-164</v>
      </c>
      <c r="G90" s="82">
        <v>-221</v>
      </c>
      <c r="H90" s="76"/>
      <c r="I90" s="31">
        <v>88</v>
      </c>
      <c r="J90" s="82">
        <v>57</v>
      </c>
      <c r="K90" s="82">
        <v>0</v>
      </c>
      <c r="L90" s="82">
        <v>0</v>
      </c>
      <c r="M90" s="82">
        <v>0</v>
      </c>
      <c r="N90" s="82">
        <v>57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164</v>
      </c>
      <c r="AF90" s="82">
        <v>0</v>
      </c>
      <c r="AG90" s="82">
        <v>0</v>
      </c>
      <c r="AH90" s="82">
        <v>0</v>
      </c>
      <c r="AI90" s="82">
        <v>164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57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-57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164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-164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570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570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1640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1640</v>
      </c>
      <c r="DF90" s="81">
        <f t="shared" si="59"/>
        <v>221</v>
      </c>
      <c r="DG90" s="81">
        <f t="shared" si="60"/>
        <v>-57</v>
      </c>
      <c r="DH90" s="81">
        <f t="shared" si="61"/>
        <v>0</v>
      </c>
      <c r="DI90" s="81">
        <f t="shared" si="62"/>
        <v>0</v>
      </c>
      <c r="DJ90" s="81">
        <f t="shared" si="63"/>
        <v>-164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-160.06100000000001</v>
      </c>
      <c r="G91" s="82">
        <v>-160.06100000000001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160.06100000000001</v>
      </c>
      <c r="AF91" s="82">
        <v>0</v>
      </c>
      <c r="AG91" s="82">
        <v>0</v>
      </c>
      <c r="AH91" s="82">
        <v>0</v>
      </c>
      <c r="AI91" s="82">
        <v>160.06100000000001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160.06100000000001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-160.06100000000001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1600.6100000000001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1600.6100000000001</v>
      </c>
      <c r="DF91" s="81">
        <f t="shared" si="59"/>
        <v>160.06100000000001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-160.06100000000001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-5</v>
      </c>
      <c r="D92" s="82">
        <v>0</v>
      </c>
      <c r="E92" s="82">
        <v>0</v>
      </c>
      <c r="F92" s="82">
        <v>-162</v>
      </c>
      <c r="G92" s="82">
        <v>-167</v>
      </c>
      <c r="H92" s="76"/>
      <c r="I92" s="31">
        <v>90</v>
      </c>
      <c r="J92" s="82">
        <v>5</v>
      </c>
      <c r="K92" s="82">
        <v>0</v>
      </c>
      <c r="L92" s="82">
        <v>0</v>
      </c>
      <c r="M92" s="82">
        <v>0</v>
      </c>
      <c r="N92" s="82">
        <v>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162</v>
      </c>
      <c r="AF92" s="82">
        <v>0</v>
      </c>
      <c r="AG92" s="82">
        <v>0</v>
      </c>
      <c r="AH92" s="82">
        <v>0</v>
      </c>
      <c r="AI92" s="82">
        <v>162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5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162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-162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50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1620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1620</v>
      </c>
      <c r="DF92" s="81">
        <f t="shared" si="59"/>
        <v>167</v>
      </c>
      <c r="DG92" s="81">
        <f t="shared" si="60"/>
        <v>-5</v>
      </c>
      <c r="DH92" s="81">
        <f t="shared" si="61"/>
        <v>0</v>
      </c>
      <c r="DI92" s="81">
        <f t="shared" si="62"/>
        <v>0</v>
      </c>
      <c r="DJ92" s="81">
        <f t="shared" si="63"/>
        <v>-162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-14</v>
      </c>
      <c r="D93" s="82">
        <v>0</v>
      </c>
      <c r="E93" s="82">
        <v>0</v>
      </c>
      <c r="F93" s="82">
        <v>-134</v>
      </c>
      <c r="G93" s="82">
        <v>-148</v>
      </c>
      <c r="H93" s="76"/>
      <c r="I93" s="31">
        <v>91</v>
      </c>
      <c r="J93" s="82">
        <v>14</v>
      </c>
      <c r="K93" s="82">
        <v>0</v>
      </c>
      <c r="L93" s="82">
        <v>0</v>
      </c>
      <c r="M93" s="82">
        <v>0</v>
      </c>
      <c r="N93" s="82">
        <v>14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134</v>
      </c>
      <c r="AF93" s="82">
        <v>0</v>
      </c>
      <c r="AG93" s="82">
        <v>0</v>
      </c>
      <c r="AH93" s="82">
        <v>0</v>
      </c>
      <c r="AI93" s="82">
        <v>134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14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-14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134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-134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140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140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1340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1340</v>
      </c>
      <c r="DF93" s="81">
        <f t="shared" si="59"/>
        <v>148</v>
      </c>
      <c r="DG93" s="81">
        <f t="shared" si="60"/>
        <v>-14</v>
      </c>
      <c r="DH93" s="81">
        <f t="shared" si="61"/>
        <v>0</v>
      </c>
      <c r="DI93" s="81">
        <f t="shared" si="62"/>
        <v>0</v>
      </c>
      <c r="DJ93" s="81">
        <f t="shared" si="63"/>
        <v>-134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-58.847000000000001</v>
      </c>
      <c r="D94" s="82">
        <v>0</v>
      </c>
      <c r="E94" s="82">
        <v>0</v>
      </c>
      <c r="F94" s="82">
        <v>-80.153000000000006</v>
      </c>
      <c r="G94" s="82">
        <v>-139</v>
      </c>
      <c r="H94" s="76"/>
      <c r="I94" s="31">
        <v>92</v>
      </c>
      <c r="J94" s="82">
        <v>58.847000000000001</v>
      </c>
      <c r="K94" s="82">
        <v>0</v>
      </c>
      <c r="L94" s="82">
        <v>0</v>
      </c>
      <c r="M94" s="82">
        <v>0</v>
      </c>
      <c r="N94" s="82">
        <v>58.847000000000001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80.153000000000006</v>
      </c>
      <c r="AF94" s="82">
        <v>0</v>
      </c>
      <c r="AG94" s="82">
        <v>0</v>
      </c>
      <c r="AH94" s="82">
        <v>0</v>
      </c>
      <c r="AI94" s="82">
        <v>80.153000000000006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58.847000000000001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-58.847000000000001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80.153000000000006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-80.153000000000006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588.47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588.47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801.53000000000009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801.53000000000009</v>
      </c>
      <c r="DF94" s="81">
        <f t="shared" si="59"/>
        <v>139</v>
      </c>
      <c r="DG94" s="81">
        <f t="shared" si="60"/>
        <v>-58.847000000000001</v>
      </c>
      <c r="DH94" s="81">
        <f t="shared" si="61"/>
        <v>0</v>
      </c>
      <c r="DI94" s="81">
        <f t="shared" si="62"/>
        <v>0</v>
      </c>
      <c r="DJ94" s="81">
        <f t="shared" si="63"/>
        <v>-80.153000000000006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-20</v>
      </c>
      <c r="D95" s="82">
        <v>0</v>
      </c>
      <c r="E95" s="82">
        <v>0</v>
      </c>
      <c r="F95" s="82">
        <v>-38</v>
      </c>
      <c r="G95" s="82">
        <v>-58</v>
      </c>
      <c r="H95" s="76"/>
      <c r="I95" s="31">
        <v>93</v>
      </c>
      <c r="J95" s="82">
        <v>20</v>
      </c>
      <c r="K95" s="82">
        <v>0</v>
      </c>
      <c r="L95" s="82">
        <v>0</v>
      </c>
      <c r="M95" s="82">
        <v>0</v>
      </c>
      <c r="N95" s="82">
        <v>20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38</v>
      </c>
      <c r="AF95" s="82">
        <v>0</v>
      </c>
      <c r="AG95" s="82">
        <v>0</v>
      </c>
      <c r="AH95" s="82">
        <v>0</v>
      </c>
      <c r="AI95" s="82">
        <v>38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20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-20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38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-38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200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200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380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380</v>
      </c>
      <c r="DF95" s="81">
        <f t="shared" si="59"/>
        <v>58</v>
      </c>
      <c r="DG95" s="81">
        <f t="shared" si="60"/>
        <v>-20</v>
      </c>
      <c r="DH95" s="81">
        <f t="shared" si="61"/>
        <v>0</v>
      </c>
      <c r="DI95" s="81">
        <f t="shared" si="62"/>
        <v>0</v>
      </c>
      <c r="DJ95" s="81">
        <f t="shared" si="63"/>
        <v>-38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-13.124000000000001</v>
      </c>
      <c r="D96" s="82">
        <v>0</v>
      </c>
      <c r="E96" s="82">
        <v>0</v>
      </c>
      <c r="F96" s="82">
        <v>-17.876000000000001</v>
      </c>
      <c r="G96" s="82">
        <v>-31</v>
      </c>
      <c r="H96" s="76"/>
      <c r="I96" s="31">
        <v>94</v>
      </c>
      <c r="J96" s="82">
        <v>13.124000000000001</v>
      </c>
      <c r="K96" s="82">
        <v>0</v>
      </c>
      <c r="L96" s="82">
        <v>0</v>
      </c>
      <c r="M96" s="82">
        <v>0</v>
      </c>
      <c r="N96" s="82">
        <v>13.124000000000001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17.876000000000001</v>
      </c>
      <c r="AF96" s="82">
        <v>0</v>
      </c>
      <c r="AG96" s="82">
        <v>0</v>
      </c>
      <c r="AH96" s="82">
        <v>0</v>
      </c>
      <c r="AI96" s="82">
        <v>17.876000000000001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13.124000000000001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-13.124000000000001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17.876000000000001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-17.876000000000001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131.24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131.24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178.76000000000002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178.76000000000002</v>
      </c>
      <c r="DF96" s="81">
        <f t="shared" si="59"/>
        <v>31</v>
      </c>
      <c r="DG96" s="81">
        <f t="shared" si="60"/>
        <v>-13.124000000000001</v>
      </c>
      <c r="DH96" s="81">
        <f t="shared" si="61"/>
        <v>0</v>
      </c>
      <c r="DI96" s="81">
        <f t="shared" si="62"/>
        <v>0</v>
      </c>
      <c r="DJ96" s="81">
        <f t="shared" si="63"/>
        <v>-17.876000000000001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-3.81</v>
      </c>
      <c r="D97" s="82">
        <v>0</v>
      </c>
      <c r="E97" s="82">
        <v>0</v>
      </c>
      <c r="F97" s="82">
        <v>-5.19</v>
      </c>
      <c r="G97" s="82">
        <v>-9</v>
      </c>
      <c r="H97" s="76"/>
      <c r="I97" s="31">
        <v>95</v>
      </c>
      <c r="J97" s="82">
        <v>3.81</v>
      </c>
      <c r="K97" s="82">
        <v>0</v>
      </c>
      <c r="L97" s="82">
        <v>0</v>
      </c>
      <c r="M97" s="82">
        <v>0</v>
      </c>
      <c r="N97" s="82">
        <v>3.81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5.19</v>
      </c>
      <c r="AF97" s="82">
        <v>0</v>
      </c>
      <c r="AG97" s="82">
        <v>0</v>
      </c>
      <c r="AH97" s="82">
        <v>0</v>
      </c>
      <c r="AI97" s="82">
        <v>5.19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3.81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-3.81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5.19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-5.19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38.1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38.1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51.900000000000006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51.900000000000006</v>
      </c>
      <c r="DF97" s="81">
        <f t="shared" si="59"/>
        <v>9</v>
      </c>
      <c r="DG97" s="81">
        <f t="shared" si="60"/>
        <v>-3.81</v>
      </c>
      <c r="DH97" s="81">
        <f t="shared" si="61"/>
        <v>0</v>
      </c>
      <c r="DI97" s="81">
        <f t="shared" si="62"/>
        <v>0</v>
      </c>
      <c r="DJ97" s="81">
        <f t="shared" si="63"/>
        <v>-5.19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0.23440474999999997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-0.23440474999999997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1.61941925</v>
      </c>
      <c r="BQ99" s="87">
        <f t="shared" ref="BQ99:BT99" si="68">SUM(BQ3:BQ98)/4000</f>
        <v>0.40430250000000001</v>
      </c>
      <c r="BR99" s="87">
        <f t="shared" si="68"/>
        <v>0</v>
      </c>
      <c r="BS99" s="87">
        <f t="shared" si="68"/>
        <v>0</v>
      </c>
      <c r="BT99" s="87">
        <f t="shared" si="68"/>
        <v>-2.02372175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0.23440474999999997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0.23440474999999997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1.6194192500000002</v>
      </c>
      <c r="DA99" s="89">
        <f t="shared" ref="DA99:DD99" si="73">SUM(DA3:DA98)/40000</f>
        <v>0.40430249999999995</v>
      </c>
      <c r="DB99" s="89">
        <f t="shared" si="73"/>
        <v>0</v>
      </c>
      <c r="DC99" s="89">
        <f t="shared" si="73"/>
        <v>0</v>
      </c>
      <c r="DD99" s="89">
        <f t="shared" si="73"/>
        <v>2.0237217499999995</v>
      </c>
      <c r="DE99" s="86"/>
      <c r="DF99" s="81">
        <f t="shared" si="59"/>
        <v>1.8538239999999999</v>
      </c>
      <c r="DG99" s="81">
        <f t="shared" si="60"/>
        <v>0.16989775000000004</v>
      </c>
      <c r="DH99" s="81">
        <f t="shared" si="61"/>
        <v>0</v>
      </c>
      <c r="DI99" s="81">
        <f t="shared" si="62"/>
        <v>0</v>
      </c>
      <c r="DJ99" s="81">
        <f t="shared" si="63"/>
        <v>-2.02372175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9" t="s">
        <v>478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483</v>
      </c>
      <c r="H1" s="169" t="s">
        <v>479</v>
      </c>
      <c r="I1" s="234" t="s">
        <v>325</v>
      </c>
      <c r="J1" s="235"/>
      <c r="K1" s="235"/>
      <c r="L1" s="235"/>
      <c r="M1" s="236"/>
      <c r="N1" s="235" t="s">
        <v>480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484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280.19934499999999</v>
      </c>
      <c r="H3" s="175">
        <f t="shared" ref="H3:H66" ca="1" si="2">INDIRECT("ISGS_Delhi_pp!" &amp; $V$3 &amp; X3)</f>
        <v>270.72860700000001</v>
      </c>
      <c r="I3" s="179">
        <f ca="1">INDIRECT("BRPL_EOD!" &amp; $V$3 &amp; X3)</f>
        <v>234</v>
      </c>
      <c r="J3" s="177">
        <f ca="1">INDIRECT("BYPL_EOD!" &amp; $V$3 &amp; X3)</f>
        <v>36.729999999999997</v>
      </c>
      <c r="K3" s="177">
        <f ca="1">INDIRECT("TPDDL_EOD!" &amp; $V$3 &amp; X3)</f>
        <v>0</v>
      </c>
      <c r="L3" s="177">
        <f ca="1">INDIRECT("NDMC_EOD!" &amp; $V$3 &amp; X3)</f>
        <v>0</v>
      </c>
      <c r="M3" s="178">
        <f ca="1">SUM(I3:L3)</f>
        <v>270.73</v>
      </c>
      <c r="N3" s="176">
        <f ca="1">INDIRECT("BRPL_ISGS_exbus!" &amp; $V$3 &amp; X3)</f>
        <v>242.1846368337458</v>
      </c>
      <c r="O3" s="177">
        <f ca="1">INDIRECT("BYPL_ISGS_exbus!" &amp; $V$3 &amp; X3)</f>
        <v>38.014708166254195</v>
      </c>
      <c r="P3" s="177">
        <f ca="1">INDIRECT("TPDDL_ISGS_exbus!" &amp; $V$3 &amp; X3)</f>
        <v>0</v>
      </c>
      <c r="Q3" s="177">
        <f ca="1">INDIRECT("NDMC_ISGS_exbus!" &amp; $V$3 &amp; X3)</f>
        <v>0</v>
      </c>
      <c r="R3" s="178">
        <f ca="1">SUM(N3:Q3)</f>
        <v>280.19934499999999</v>
      </c>
      <c r="U3" s="173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277.92504000000002</v>
      </c>
      <c r="H4" s="183">
        <f t="shared" ca="1" si="2"/>
        <v>268.53117400000002</v>
      </c>
      <c r="I4" s="184">
        <f t="shared" ref="I4:I67" ca="1" si="5">INDIRECT("BRPL_EOD!" &amp; $V$3 &amp; X4)</f>
        <v>220</v>
      </c>
      <c r="J4" s="181">
        <f t="shared" ref="J4:J67" ca="1" si="6">INDIRECT("BYPL_EOD!" &amp; $V$3 &amp; X4)</f>
        <v>45.91</v>
      </c>
      <c r="K4" s="181">
        <f t="shared" ref="K4:K67" ca="1" si="7">INDIRECT("TPDDL_EOD!" &amp; $V$3 &amp; X4)</f>
        <v>2.62</v>
      </c>
      <c r="L4" s="181">
        <f t="shared" ref="L4:L67" ca="1" si="8">INDIRECT("NDMC_EOD!" &amp; $V$3 &amp; X4)</f>
        <v>0</v>
      </c>
      <c r="M4" s="182">
        <f t="shared" ref="M4:M67" ca="1" si="9">SUM(I4:L4)</f>
        <v>268.52999999999997</v>
      </c>
      <c r="N4" s="180">
        <f t="shared" ref="N4:N67" ca="1" si="10">INDIRECT("BRPL_ISGS_exbus!" &amp; $V$3 &amp; X4)</f>
        <v>227.6971243436488</v>
      </c>
      <c r="O4" s="181">
        <f t="shared" ref="O4:O67" ca="1" si="11">INDIRECT("BYPL_ISGS_exbus!" &amp; $V$3 &amp; X4)</f>
        <v>47.516249902804162</v>
      </c>
      <c r="P4" s="181">
        <f t="shared" ref="P4:P67" ca="1" si="12">INDIRECT("TPDDL_ISGS_exbus!" &amp; $V$3 &amp; X4)</f>
        <v>2.7116657535470901</v>
      </c>
      <c r="Q4" s="181">
        <f t="shared" ref="Q4:Q67" ca="1" si="13">INDIRECT("NDMC_ISGS_exbus!" &amp; $V$3 &amp; X4)</f>
        <v>0</v>
      </c>
      <c r="R4" s="182">
        <f t="shared" ref="R4:R67" ca="1" si="14">SUM(N4:Q4)</f>
        <v>277.92504000000008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244.466441</v>
      </c>
      <c r="H5" s="183">
        <f t="shared" ca="1" si="2"/>
        <v>236.203475</v>
      </c>
      <c r="I5" s="184">
        <f t="shared" ca="1" si="5"/>
        <v>191</v>
      </c>
      <c r="J5" s="181">
        <f t="shared" ca="1" si="6"/>
        <v>42.76</v>
      </c>
      <c r="K5" s="181">
        <f t="shared" ca="1" si="7"/>
        <v>2.44</v>
      </c>
      <c r="L5" s="181">
        <f t="shared" ca="1" si="8"/>
        <v>0</v>
      </c>
      <c r="M5" s="182">
        <f t="shared" ca="1" si="9"/>
        <v>236.2</v>
      </c>
      <c r="N5" s="180">
        <f t="shared" ca="1" si="10"/>
        <v>197.68454797205757</v>
      </c>
      <c r="O5" s="181">
        <f t="shared" ca="1" si="11"/>
        <v>44.256498802540222</v>
      </c>
      <c r="P5" s="181">
        <f t="shared" ca="1" si="12"/>
        <v>2.5253942254022017</v>
      </c>
      <c r="Q5" s="181">
        <f t="shared" ca="1" si="13"/>
        <v>0</v>
      </c>
      <c r="R5" s="182">
        <f t="shared" ca="1" si="14"/>
        <v>244.466441</v>
      </c>
      <c r="V5" s="46" t="s">
        <v>485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208</v>
      </c>
      <c r="H6" s="183">
        <f t="shared" ca="1" si="2"/>
        <v>200.96960000000001</v>
      </c>
      <c r="I6" s="184">
        <f t="shared" ca="1" si="5"/>
        <v>162.32</v>
      </c>
      <c r="J6" s="181">
        <f t="shared" ca="1" si="6"/>
        <v>38.65</v>
      </c>
      <c r="K6" s="181">
        <f t="shared" ca="1" si="7"/>
        <v>0</v>
      </c>
      <c r="L6" s="181">
        <f t="shared" ca="1" si="8"/>
        <v>0</v>
      </c>
      <c r="M6" s="182">
        <f t="shared" ca="1" si="9"/>
        <v>200.97</v>
      </c>
      <c r="N6" s="180">
        <f t="shared" ca="1" si="10"/>
        <v>167.99800965318207</v>
      </c>
      <c r="O6" s="181">
        <f t="shared" ca="1" si="11"/>
        <v>40.001990346817934</v>
      </c>
      <c r="P6" s="181">
        <f t="shared" ca="1" si="12"/>
        <v>0</v>
      </c>
      <c r="Q6" s="181">
        <f t="shared" ca="1" si="13"/>
        <v>0</v>
      </c>
      <c r="R6" s="182">
        <f t="shared" ca="1" si="14"/>
        <v>208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180</v>
      </c>
      <c r="H7" s="183">
        <f t="shared" ca="1" si="2"/>
        <v>173.916</v>
      </c>
      <c r="I7" s="184">
        <f t="shared" ca="1" si="5"/>
        <v>135.27000000000001</v>
      </c>
      <c r="J7" s="181">
        <f t="shared" ca="1" si="6"/>
        <v>38.65</v>
      </c>
      <c r="K7" s="181">
        <f t="shared" ca="1" si="7"/>
        <v>0</v>
      </c>
      <c r="L7" s="181">
        <f t="shared" ca="1" si="8"/>
        <v>0</v>
      </c>
      <c r="M7" s="182">
        <f t="shared" ca="1" si="9"/>
        <v>173.92000000000002</v>
      </c>
      <c r="N7" s="180">
        <f t="shared" ca="1" si="10"/>
        <v>139.99885004599818</v>
      </c>
      <c r="O7" s="181">
        <f t="shared" ca="1" si="11"/>
        <v>40.001149954001832</v>
      </c>
      <c r="P7" s="181">
        <f t="shared" ca="1" si="12"/>
        <v>0</v>
      </c>
      <c r="Q7" s="181">
        <f t="shared" ca="1" si="13"/>
        <v>0</v>
      </c>
      <c r="R7" s="182">
        <f t="shared" ca="1" si="14"/>
        <v>180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180</v>
      </c>
      <c r="H8" s="183">
        <f t="shared" ca="1" si="2"/>
        <v>173.916</v>
      </c>
      <c r="I8" s="184">
        <f t="shared" ca="1" si="5"/>
        <v>135.27000000000001</v>
      </c>
      <c r="J8" s="181">
        <f t="shared" ca="1" si="6"/>
        <v>38.65</v>
      </c>
      <c r="K8" s="181">
        <f t="shared" ca="1" si="7"/>
        <v>0</v>
      </c>
      <c r="L8" s="181">
        <f t="shared" ca="1" si="8"/>
        <v>0</v>
      </c>
      <c r="M8" s="182">
        <f t="shared" ca="1" si="9"/>
        <v>173.92000000000002</v>
      </c>
      <c r="N8" s="180">
        <f t="shared" ca="1" si="10"/>
        <v>139.99885004599818</v>
      </c>
      <c r="O8" s="181">
        <f t="shared" ca="1" si="11"/>
        <v>40.001149954001832</v>
      </c>
      <c r="P8" s="181">
        <f t="shared" ca="1" si="12"/>
        <v>0</v>
      </c>
      <c r="Q8" s="181">
        <f t="shared" ca="1" si="13"/>
        <v>0</v>
      </c>
      <c r="R8" s="182">
        <f t="shared" ca="1" si="14"/>
        <v>180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180</v>
      </c>
      <c r="H9" s="183">
        <f t="shared" ca="1" si="2"/>
        <v>173.916</v>
      </c>
      <c r="I9" s="184">
        <f t="shared" ca="1" si="5"/>
        <v>135.27000000000001</v>
      </c>
      <c r="J9" s="181">
        <f t="shared" ca="1" si="6"/>
        <v>38.65</v>
      </c>
      <c r="K9" s="181">
        <f t="shared" ca="1" si="7"/>
        <v>0</v>
      </c>
      <c r="L9" s="181">
        <f t="shared" ca="1" si="8"/>
        <v>0</v>
      </c>
      <c r="M9" s="182">
        <f t="shared" ca="1" si="9"/>
        <v>173.92000000000002</v>
      </c>
      <c r="N9" s="180">
        <f t="shared" ca="1" si="10"/>
        <v>139.99885004599818</v>
      </c>
      <c r="O9" s="181">
        <f t="shared" ca="1" si="11"/>
        <v>40.001149954001832</v>
      </c>
      <c r="P9" s="181">
        <f t="shared" ca="1" si="12"/>
        <v>0</v>
      </c>
      <c r="Q9" s="181">
        <f t="shared" ca="1" si="13"/>
        <v>0</v>
      </c>
      <c r="R9" s="182">
        <f t="shared" ca="1" si="14"/>
        <v>180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180</v>
      </c>
      <c r="H10" s="183">
        <f t="shared" ca="1" si="2"/>
        <v>173.916</v>
      </c>
      <c r="I10" s="184">
        <f t="shared" ca="1" si="5"/>
        <v>135.27000000000001</v>
      </c>
      <c r="J10" s="181">
        <f t="shared" ca="1" si="6"/>
        <v>38.65</v>
      </c>
      <c r="K10" s="181">
        <f t="shared" ca="1" si="7"/>
        <v>0</v>
      </c>
      <c r="L10" s="181">
        <f t="shared" ca="1" si="8"/>
        <v>0</v>
      </c>
      <c r="M10" s="182">
        <f t="shared" ca="1" si="9"/>
        <v>173.92000000000002</v>
      </c>
      <c r="N10" s="180">
        <f t="shared" ca="1" si="10"/>
        <v>139.99885004599818</v>
      </c>
      <c r="O10" s="181">
        <f t="shared" ca="1" si="11"/>
        <v>40.001149954001832</v>
      </c>
      <c r="P10" s="181">
        <f t="shared" ca="1" si="12"/>
        <v>0</v>
      </c>
      <c r="Q10" s="181">
        <f t="shared" ca="1" si="13"/>
        <v>0</v>
      </c>
      <c r="R10" s="182">
        <f t="shared" ca="1" si="14"/>
        <v>180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180</v>
      </c>
      <c r="H11" s="183">
        <f t="shared" ca="1" si="2"/>
        <v>173.916</v>
      </c>
      <c r="I11" s="184">
        <f t="shared" ca="1" si="5"/>
        <v>135.27000000000001</v>
      </c>
      <c r="J11" s="181">
        <f t="shared" ca="1" si="6"/>
        <v>38.65</v>
      </c>
      <c r="K11" s="181">
        <f t="shared" ca="1" si="7"/>
        <v>0</v>
      </c>
      <c r="L11" s="181">
        <f t="shared" ca="1" si="8"/>
        <v>0</v>
      </c>
      <c r="M11" s="182">
        <f t="shared" ca="1" si="9"/>
        <v>173.92000000000002</v>
      </c>
      <c r="N11" s="180">
        <f t="shared" ca="1" si="10"/>
        <v>139.99885004599818</v>
      </c>
      <c r="O11" s="181">
        <f t="shared" ca="1" si="11"/>
        <v>40.001149954001832</v>
      </c>
      <c r="P11" s="181">
        <f t="shared" ca="1" si="12"/>
        <v>0</v>
      </c>
      <c r="Q11" s="181">
        <f t="shared" ca="1" si="13"/>
        <v>0</v>
      </c>
      <c r="R11" s="182">
        <f t="shared" ca="1" si="14"/>
        <v>180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180</v>
      </c>
      <c r="H12" s="183">
        <f t="shared" ca="1" si="2"/>
        <v>173.916</v>
      </c>
      <c r="I12" s="184">
        <f t="shared" ca="1" si="5"/>
        <v>135.27000000000001</v>
      </c>
      <c r="J12" s="181">
        <f t="shared" ca="1" si="6"/>
        <v>38.65</v>
      </c>
      <c r="K12" s="181">
        <f t="shared" ca="1" si="7"/>
        <v>0</v>
      </c>
      <c r="L12" s="181">
        <f t="shared" ca="1" si="8"/>
        <v>0</v>
      </c>
      <c r="M12" s="182">
        <f t="shared" ca="1" si="9"/>
        <v>173.92000000000002</v>
      </c>
      <c r="N12" s="180">
        <f t="shared" ca="1" si="10"/>
        <v>139.99885004599818</v>
      </c>
      <c r="O12" s="181">
        <f t="shared" ca="1" si="11"/>
        <v>40.001149954001832</v>
      </c>
      <c r="P12" s="181">
        <f t="shared" ca="1" si="12"/>
        <v>0</v>
      </c>
      <c r="Q12" s="181">
        <f t="shared" ca="1" si="13"/>
        <v>0</v>
      </c>
      <c r="R12" s="182">
        <f t="shared" ca="1" si="14"/>
        <v>180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180</v>
      </c>
      <c r="H13" s="183">
        <f t="shared" ca="1" si="2"/>
        <v>173.916</v>
      </c>
      <c r="I13" s="184">
        <f t="shared" ca="1" si="5"/>
        <v>135.27000000000001</v>
      </c>
      <c r="J13" s="181">
        <f t="shared" ca="1" si="6"/>
        <v>38.65</v>
      </c>
      <c r="K13" s="181">
        <f t="shared" ca="1" si="7"/>
        <v>0</v>
      </c>
      <c r="L13" s="181">
        <f t="shared" ca="1" si="8"/>
        <v>0</v>
      </c>
      <c r="M13" s="182">
        <f t="shared" ca="1" si="9"/>
        <v>173.92000000000002</v>
      </c>
      <c r="N13" s="180">
        <f t="shared" ca="1" si="10"/>
        <v>139.99885004599818</v>
      </c>
      <c r="O13" s="181">
        <f t="shared" ca="1" si="11"/>
        <v>40.001149954001832</v>
      </c>
      <c r="P13" s="181">
        <f t="shared" ca="1" si="12"/>
        <v>0</v>
      </c>
      <c r="Q13" s="181">
        <f t="shared" ca="1" si="13"/>
        <v>0</v>
      </c>
      <c r="R13" s="182">
        <f t="shared" ca="1" si="14"/>
        <v>180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180</v>
      </c>
      <c r="H14" s="183">
        <f t="shared" ca="1" si="2"/>
        <v>173.916</v>
      </c>
      <c r="I14" s="184">
        <f t="shared" ca="1" si="5"/>
        <v>135.27000000000001</v>
      </c>
      <c r="J14" s="181">
        <f t="shared" ca="1" si="6"/>
        <v>38.65</v>
      </c>
      <c r="K14" s="181">
        <f t="shared" ca="1" si="7"/>
        <v>0</v>
      </c>
      <c r="L14" s="181">
        <f t="shared" ca="1" si="8"/>
        <v>0</v>
      </c>
      <c r="M14" s="182">
        <f t="shared" ca="1" si="9"/>
        <v>173.92000000000002</v>
      </c>
      <c r="N14" s="180">
        <f t="shared" ca="1" si="10"/>
        <v>139.99885004599818</v>
      </c>
      <c r="O14" s="181">
        <f t="shared" ca="1" si="11"/>
        <v>40.001149954001832</v>
      </c>
      <c r="P14" s="181">
        <f t="shared" ca="1" si="12"/>
        <v>0</v>
      </c>
      <c r="Q14" s="181">
        <f t="shared" ca="1" si="13"/>
        <v>0</v>
      </c>
      <c r="R14" s="182">
        <f t="shared" ca="1" si="14"/>
        <v>180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180</v>
      </c>
      <c r="H15" s="183">
        <f t="shared" ca="1" si="2"/>
        <v>173.916</v>
      </c>
      <c r="I15" s="184">
        <f t="shared" ca="1" si="5"/>
        <v>135.27000000000001</v>
      </c>
      <c r="J15" s="181">
        <f t="shared" ca="1" si="6"/>
        <v>38.65</v>
      </c>
      <c r="K15" s="181">
        <f t="shared" ca="1" si="7"/>
        <v>0</v>
      </c>
      <c r="L15" s="181">
        <f t="shared" ca="1" si="8"/>
        <v>0</v>
      </c>
      <c r="M15" s="182">
        <f t="shared" ca="1" si="9"/>
        <v>173.92000000000002</v>
      </c>
      <c r="N15" s="180">
        <f t="shared" ca="1" si="10"/>
        <v>139.99885004599818</v>
      </c>
      <c r="O15" s="181">
        <f t="shared" ca="1" si="11"/>
        <v>40.001149954001832</v>
      </c>
      <c r="P15" s="181">
        <f t="shared" ca="1" si="12"/>
        <v>0</v>
      </c>
      <c r="Q15" s="181">
        <f t="shared" ca="1" si="13"/>
        <v>0</v>
      </c>
      <c r="R15" s="182">
        <f t="shared" ca="1" si="14"/>
        <v>180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180</v>
      </c>
      <c r="H16" s="183">
        <f t="shared" ca="1" si="2"/>
        <v>173.916</v>
      </c>
      <c r="I16" s="184">
        <f t="shared" ca="1" si="5"/>
        <v>135.27000000000001</v>
      </c>
      <c r="J16" s="181">
        <f t="shared" ca="1" si="6"/>
        <v>38.65</v>
      </c>
      <c r="K16" s="181">
        <f t="shared" ca="1" si="7"/>
        <v>0</v>
      </c>
      <c r="L16" s="181">
        <f t="shared" ca="1" si="8"/>
        <v>0</v>
      </c>
      <c r="M16" s="182">
        <f t="shared" ca="1" si="9"/>
        <v>173.92000000000002</v>
      </c>
      <c r="N16" s="180">
        <f t="shared" ca="1" si="10"/>
        <v>139.99885004599818</v>
      </c>
      <c r="O16" s="181">
        <f t="shared" ca="1" si="11"/>
        <v>40.001149954001832</v>
      </c>
      <c r="P16" s="181">
        <f t="shared" ca="1" si="12"/>
        <v>0</v>
      </c>
      <c r="Q16" s="181">
        <f t="shared" ca="1" si="13"/>
        <v>0</v>
      </c>
      <c r="R16" s="182">
        <f t="shared" ca="1" si="14"/>
        <v>180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180</v>
      </c>
      <c r="H17" s="183">
        <f t="shared" ca="1" si="2"/>
        <v>173.916</v>
      </c>
      <c r="I17" s="184">
        <f t="shared" ca="1" si="5"/>
        <v>135.27000000000001</v>
      </c>
      <c r="J17" s="181">
        <f t="shared" ca="1" si="6"/>
        <v>38.65</v>
      </c>
      <c r="K17" s="181">
        <f t="shared" ca="1" si="7"/>
        <v>0</v>
      </c>
      <c r="L17" s="181">
        <f t="shared" ca="1" si="8"/>
        <v>0</v>
      </c>
      <c r="M17" s="182">
        <f t="shared" ca="1" si="9"/>
        <v>173.92000000000002</v>
      </c>
      <c r="N17" s="180">
        <f t="shared" ca="1" si="10"/>
        <v>139.99885004599818</v>
      </c>
      <c r="O17" s="181">
        <f t="shared" ca="1" si="11"/>
        <v>40.001149954001832</v>
      </c>
      <c r="P17" s="181">
        <f t="shared" ca="1" si="12"/>
        <v>0</v>
      </c>
      <c r="Q17" s="181">
        <f t="shared" ca="1" si="13"/>
        <v>0</v>
      </c>
      <c r="R17" s="182">
        <f t="shared" ca="1" si="14"/>
        <v>180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180</v>
      </c>
      <c r="H18" s="183">
        <f t="shared" ca="1" si="2"/>
        <v>173.916</v>
      </c>
      <c r="I18" s="184">
        <f t="shared" ca="1" si="5"/>
        <v>135.27000000000001</v>
      </c>
      <c r="J18" s="181">
        <f t="shared" ca="1" si="6"/>
        <v>38.65</v>
      </c>
      <c r="K18" s="181">
        <f t="shared" ca="1" si="7"/>
        <v>0</v>
      </c>
      <c r="L18" s="181">
        <f t="shared" ca="1" si="8"/>
        <v>0</v>
      </c>
      <c r="M18" s="182">
        <f t="shared" ca="1" si="9"/>
        <v>173.92000000000002</v>
      </c>
      <c r="N18" s="180">
        <f t="shared" ca="1" si="10"/>
        <v>139.99885004599818</v>
      </c>
      <c r="O18" s="181">
        <f t="shared" ca="1" si="11"/>
        <v>40.001149954001832</v>
      </c>
      <c r="P18" s="181">
        <f t="shared" ca="1" si="12"/>
        <v>0</v>
      </c>
      <c r="Q18" s="181">
        <f t="shared" ca="1" si="13"/>
        <v>0</v>
      </c>
      <c r="R18" s="182">
        <f t="shared" ca="1" si="14"/>
        <v>180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180</v>
      </c>
      <c r="H19" s="183">
        <f t="shared" ca="1" si="2"/>
        <v>173.916</v>
      </c>
      <c r="I19" s="184">
        <f t="shared" ca="1" si="5"/>
        <v>135.27000000000001</v>
      </c>
      <c r="J19" s="181">
        <f t="shared" ca="1" si="6"/>
        <v>38.65</v>
      </c>
      <c r="K19" s="181">
        <f t="shared" ca="1" si="7"/>
        <v>0</v>
      </c>
      <c r="L19" s="181">
        <f t="shared" ca="1" si="8"/>
        <v>0</v>
      </c>
      <c r="M19" s="182">
        <f t="shared" ca="1" si="9"/>
        <v>173.92000000000002</v>
      </c>
      <c r="N19" s="180">
        <f t="shared" ca="1" si="10"/>
        <v>139.99885004599818</v>
      </c>
      <c r="O19" s="181">
        <f t="shared" ca="1" si="11"/>
        <v>40.001149954001832</v>
      </c>
      <c r="P19" s="181">
        <f t="shared" ca="1" si="12"/>
        <v>0</v>
      </c>
      <c r="Q19" s="181">
        <f t="shared" ca="1" si="13"/>
        <v>0</v>
      </c>
      <c r="R19" s="182">
        <f t="shared" ca="1" si="14"/>
        <v>180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180</v>
      </c>
      <c r="H20" s="183">
        <f t="shared" ca="1" si="2"/>
        <v>173.916</v>
      </c>
      <c r="I20" s="184">
        <f t="shared" ca="1" si="5"/>
        <v>135.27000000000001</v>
      </c>
      <c r="J20" s="181">
        <f t="shared" ca="1" si="6"/>
        <v>38.65</v>
      </c>
      <c r="K20" s="181">
        <f t="shared" ca="1" si="7"/>
        <v>0</v>
      </c>
      <c r="L20" s="181">
        <f t="shared" ca="1" si="8"/>
        <v>0</v>
      </c>
      <c r="M20" s="182">
        <f t="shared" ca="1" si="9"/>
        <v>173.92000000000002</v>
      </c>
      <c r="N20" s="180">
        <f t="shared" ca="1" si="10"/>
        <v>139.99885004599818</v>
      </c>
      <c r="O20" s="181">
        <f t="shared" ca="1" si="11"/>
        <v>40.001149954001832</v>
      </c>
      <c r="P20" s="181">
        <f t="shared" ca="1" si="12"/>
        <v>0</v>
      </c>
      <c r="Q20" s="181">
        <f t="shared" ca="1" si="13"/>
        <v>0</v>
      </c>
      <c r="R20" s="182">
        <f t="shared" ca="1" si="14"/>
        <v>180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180</v>
      </c>
      <c r="H21" s="183">
        <f t="shared" ca="1" si="2"/>
        <v>173.916</v>
      </c>
      <c r="I21" s="184">
        <f t="shared" ca="1" si="5"/>
        <v>135.27000000000001</v>
      </c>
      <c r="J21" s="181">
        <f t="shared" ca="1" si="6"/>
        <v>38.65</v>
      </c>
      <c r="K21" s="181">
        <f t="shared" ca="1" si="7"/>
        <v>0</v>
      </c>
      <c r="L21" s="181">
        <f t="shared" ca="1" si="8"/>
        <v>0</v>
      </c>
      <c r="M21" s="182">
        <f t="shared" ca="1" si="9"/>
        <v>173.92000000000002</v>
      </c>
      <c r="N21" s="180">
        <f t="shared" ca="1" si="10"/>
        <v>139.99885004599818</v>
      </c>
      <c r="O21" s="181">
        <f t="shared" ca="1" si="11"/>
        <v>40.001149954001832</v>
      </c>
      <c r="P21" s="181">
        <f t="shared" ca="1" si="12"/>
        <v>0</v>
      </c>
      <c r="Q21" s="181">
        <f t="shared" ca="1" si="13"/>
        <v>0</v>
      </c>
      <c r="R21" s="182">
        <f t="shared" ca="1" si="14"/>
        <v>180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180</v>
      </c>
      <c r="H22" s="183">
        <f t="shared" ca="1" si="2"/>
        <v>173.916</v>
      </c>
      <c r="I22" s="184">
        <f t="shared" ca="1" si="5"/>
        <v>135.27000000000001</v>
      </c>
      <c r="J22" s="181">
        <f t="shared" ca="1" si="6"/>
        <v>38.65</v>
      </c>
      <c r="K22" s="181">
        <f t="shared" ca="1" si="7"/>
        <v>0</v>
      </c>
      <c r="L22" s="181">
        <f t="shared" ca="1" si="8"/>
        <v>0</v>
      </c>
      <c r="M22" s="182">
        <f t="shared" ca="1" si="9"/>
        <v>173.92000000000002</v>
      </c>
      <c r="N22" s="180">
        <f t="shared" ca="1" si="10"/>
        <v>139.99885004599818</v>
      </c>
      <c r="O22" s="181">
        <f t="shared" ca="1" si="11"/>
        <v>40.001149954001832</v>
      </c>
      <c r="P22" s="181">
        <f t="shared" ca="1" si="12"/>
        <v>0</v>
      </c>
      <c r="Q22" s="181">
        <f t="shared" ca="1" si="13"/>
        <v>0</v>
      </c>
      <c r="R22" s="182">
        <f t="shared" ca="1" si="14"/>
        <v>180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180</v>
      </c>
      <c r="H23" s="183">
        <f t="shared" ca="1" si="2"/>
        <v>173.916</v>
      </c>
      <c r="I23" s="184">
        <f t="shared" ca="1" si="5"/>
        <v>135.27000000000001</v>
      </c>
      <c r="J23" s="181">
        <f t="shared" ca="1" si="6"/>
        <v>38.65</v>
      </c>
      <c r="K23" s="181">
        <f t="shared" ca="1" si="7"/>
        <v>0</v>
      </c>
      <c r="L23" s="181">
        <f t="shared" ca="1" si="8"/>
        <v>0</v>
      </c>
      <c r="M23" s="182">
        <f t="shared" ca="1" si="9"/>
        <v>173.92000000000002</v>
      </c>
      <c r="N23" s="180">
        <f t="shared" ca="1" si="10"/>
        <v>139.99885004599818</v>
      </c>
      <c r="O23" s="181">
        <f t="shared" ca="1" si="11"/>
        <v>40.001149954001832</v>
      </c>
      <c r="P23" s="181">
        <f t="shared" ca="1" si="12"/>
        <v>0</v>
      </c>
      <c r="Q23" s="181">
        <f t="shared" ca="1" si="13"/>
        <v>0</v>
      </c>
      <c r="R23" s="182">
        <f t="shared" ca="1" si="14"/>
        <v>180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180</v>
      </c>
      <c r="H24" s="183">
        <f t="shared" ca="1" si="2"/>
        <v>173.916</v>
      </c>
      <c r="I24" s="184">
        <f t="shared" ca="1" si="5"/>
        <v>135.27000000000001</v>
      </c>
      <c r="J24" s="181">
        <f t="shared" ca="1" si="6"/>
        <v>38.65</v>
      </c>
      <c r="K24" s="181">
        <f t="shared" ca="1" si="7"/>
        <v>0</v>
      </c>
      <c r="L24" s="181">
        <f t="shared" ca="1" si="8"/>
        <v>0</v>
      </c>
      <c r="M24" s="182">
        <f t="shared" ca="1" si="9"/>
        <v>173.92000000000002</v>
      </c>
      <c r="N24" s="180">
        <f t="shared" ca="1" si="10"/>
        <v>139.99885004599818</v>
      </c>
      <c r="O24" s="181">
        <f t="shared" ca="1" si="11"/>
        <v>40.001149954001832</v>
      </c>
      <c r="P24" s="181">
        <f t="shared" ca="1" si="12"/>
        <v>0</v>
      </c>
      <c r="Q24" s="181">
        <f t="shared" ca="1" si="13"/>
        <v>0</v>
      </c>
      <c r="R24" s="182">
        <f t="shared" ca="1" si="14"/>
        <v>180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205</v>
      </c>
      <c r="H25" s="183">
        <f t="shared" ca="1" si="2"/>
        <v>198.071</v>
      </c>
      <c r="I25" s="184">
        <f t="shared" ca="1" si="5"/>
        <v>135.27000000000001</v>
      </c>
      <c r="J25" s="181">
        <f t="shared" ca="1" si="6"/>
        <v>62.8</v>
      </c>
      <c r="K25" s="181">
        <f t="shared" ca="1" si="7"/>
        <v>0</v>
      </c>
      <c r="L25" s="181">
        <f t="shared" ca="1" si="8"/>
        <v>0</v>
      </c>
      <c r="M25" s="182">
        <f t="shared" ca="1" si="9"/>
        <v>198.07</v>
      </c>
      <c r="N25" s="180">
        <f t="shared" ca="1" si="10"/>
        <v>140.00277679608217</v>
      </c>
      <c r="O25" s="181">
        <f t="shared" ca="1" si="11"/>
        <v>64.997223203917798</v>
      </c>
      <c r="P25" s="181">
        <f t="shared" ca="1" si="12"/>
        <v>0</v>
      </c>
      <c r="Q25" s="181">
        <f t="shared" ca="1" si="13"/>
        <v>0</v>
      </c>
      <c r="R25" s="182">
        <f t="shared" ca="1" si="14"/>
        <v>204.99999999999997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205</v>
      </c>
      <c r="H26" s="183">
        <f t="shared" ca="1" si="2"/>
        <v>198.071</v>
      </c>
      <c r="I26" s="184">
        <f t="shared" ca="1" si="5"/>
        <v>135.27000000000001</v>
      </c>
      <c r="J26" s="181">
        <f t="shared" ca="1" si="6"/>
        <v>62.8</v>
      </c>
      <c r="K26" s="181">
        <f t="shared" ca="1" si="7"/>
        <v>0</v>
      </c>
      <c r="L26" s="181">
        <f t="shared" ca="1" si="8"/>
        <v>0</v>
      </c>
      <c r="M26" s="182">
        <f t="shared" ca="1" si="9"/>
        <v>198.07</v>
      </c>
      <c r="N26" s="180">
        <f t="shared" ca="1" si="10"/>
        <v>140.00277679608217</v>
      </c>
      <c r="O26" s="181">
        <f t="shared" ca="1" si="11"/>
        <v>64.997223203917798</v>
      </c>
      <c r="P26" s="181">
        <f t="shared" ca="1" si="12"/>
        <v>0</v>
      </c>
      <c r="Q26" s="181">
        <f t="shared" ca="1" si="13"/>
        <v>0</v>
      </c>
      <c r="R26" s="182">
        <f t="shared" ca="1" si="14"/>
        <v>204.99999999999997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239.83792800000001</v>
      </c>
      <c r="H27" s="183">
        <f t="shared" ca="1" si="2"/>
        <v>231.73140599999999</v>
      </c>
      <c r="I27" s="184">
        <f t="shared" ca="1" si="5"/>
        <v>172.89</v>
      </c>
      <c r="J27" s="181">
        <f t="shared" ca="1" si="6"/>
        <v>58.84</v>
      </c>
      <c r="K27" s="181">
        <f t="shared" ca="1" si="7"/>
        <v>0</v>
      </c>
      <c r="L27" s="181">
        <f t="shared" ca="1" si="8"/>
        <v>0</v>
      </c>
      <c r="M27" s="182">
        <f t="shared" ca="1" si="9"/>
        <v>231.73</v>
      </c>
      <c r="N27" s="180">
        <f t="shared" ca="1" si="10"/>
        <v>178.9391937682648</v>
      </c>
      <c r="O27" s="181">
        <f t="shared" ca="1" si="11"/>
        <v>60.898734231735219</v>
      </c>
      <c r="P27" s="181">
        <f t="shared" ca="1" si="12"/>
        <v>0</v>
      </c>
      <c r="Q27" s="181">
        <f t="shared" ca="1" si="13"/>
        <v>0</v>
      </c>
      <c r="R27" s="182">
        <f t="shared" ca="1" si="14"/>
        <v>239.83792800000003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244</v>
      </c>
      <c r="H28" s="183">
        <f t="shared" ca="1" si="2"/>
        <v>235.75280000000001</v>
      </c>
      <c r="I28" s="184">
        <f t="shared" ca="1" si="5"/>
        <v>172.95</v>
      </c>
      <c r="J28" s="181">
        <f t="shared" ca="1" si="6"/>
        <v>62.8</v>
      </c>
      <c r="K28" s="181">
        <f t="shared" ca="1" si="7"/>
        <v>0</v>
      </c>
      <c r="L28" s="181">
        <f t="shared" ca="1" si="8"/>
        <v>0</v>
      </c>
      <c r="M28" s="182">
        <f t="shared" ca="1" si="9"/>
        <v>235.75</v>
      </c>
      <c r="N28" s="180">
        <f t="shared" ca="1" si="10"/>
        <v>179.00233297985156</v>
      </c>
      <c r="O28" s="181">
        <f t="shared" ca="1" si="11"/>
        <v>64.997667020148469</v>
      </c>
      <c r="P28" s="181">
        <f t="shared" ca="1" si="12"/>
        <v>0</v>
      </c>
      <c r="Q28" s="181">
        <f t="shared" ca="1" si="13"/>
        <v>0</v>
      </c>
      <c r="R28" s="182">
        <f t="shared" ca="1" si="14"/>
        <v>244.00000000000003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236</v>
      </c>
      <c r="H29" s="183">
        <f t="shared" ca="1" si="2"/>
        <v>228.0232</v>
      </c>
      <c r="I29" s="184">
        <f t="shared" ca="1" si="5"/>
        <v>165.22</v>
      </c>
      <c r="J29" s="181">
        <f t="shared" ca="1" si="6"/>
        <v>62.8</v>
      </c>
      <c r="K29" s="181">
        <f t="shared" ca="1" si="7"/>
        <v>0</v>
      </c>
      <c r="L29" s="181">
        <f t="shared" ca="1" si="8"/>
        <v>0</v>
      </c>
      <c r="M29" s="182">
        <f t="shared" ca="1" si="9"/>
        <v>228.01999999999998</v>
      </c>
      <c r="N29" s="180">
        <f t="shared" ca="1" si="10"/>
        <v>171.00219279010611</v>
      </c>
      <c r="O29" s="181">
        <f t="shared" ca="1" si="11"/>
        <v>64.997807209893864</v>
      </c>
      <c r="P29" s="181">
        <f t="shared" ca="1" si="12"/>
        <v>0</v>
      </c>
      <c r="Q29" s="181">
        <f t="shared" ca="1" si="13"/>
        <v>0</v>
      </c>
      <c r="R29" s="182">
        <f t="shared" ca="1" si="14"/>
        <v>235.99999999999997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263</v>
      </c>
      <c r="H30" s="183">
        <f t="shared" ca="1" si="2"/>
        <v>254.11060000000001</v>
      </c>
      <c r="I30" s="184">
        <f t="shared" ca="1" si="5"/>
        <v>176.02</v>
      </c>
      <c r="J30" s="181">
        <f t="shared" ca="1" si="6"/>
        <v>78.09</v>
      </c>
      <c r="K30" s="181">
        <f t="shared" ca="1" si="7"/>
        <v>0</v>
      </c>
      <c r="L30" s="181">
        <f t="shared" ca="1" si="8"/>
        <v>0</v>
      </c>
      <c r="M30" s="182">
        <f t="shared" ca="1" si="9"/>
        <v>254.11</v>
      </c>
      <c r="N30" s="180">
        <f t="shared" ca="1" si="10"/>
        <v>182.17803313525638</v>
      </c>
      <c r="O30" s="181">
        <f t="shared" ca="1" si="11"/>
        <v>80.821966864743615</v>
      </c>
      <c r="P30" s="181">
        <f t="shared" ca="1" si="12"/>
        <v>0</v>
      </c>
      <c r="Q30" s="181">
        <f t="shared" ca="1" si="13"/>
        <v>0</v>
      </c>
      <c r="R30" s="182">
        <f t="shared" ca="1" si="14"/>
        <v>263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266</v>
      </c>
      <c r="H31" s="183">
        <f t="shared" ca="1" si="2"/>
        <v>257.00920000000002</v>
      </c>
      <c r="I31" s="184">
        <f t="shared" ca="1" si="5"/>
        <v>189.38</v>
      </c>
      <c r="J31" s="181">
        <f t="shared" ca="1" si="6"/>
        <v>67.63</v>
      </c>
      <c r="K31" s="181">
        <f t="shared" ca="1" si="7"/>
        <v>0</v>
      </c>
      <c r="L31" s="181">
        <f t="shared" ca="1" si="8"/>
        <v>0</v>
      </c>
      <c r="M31" s="182">
        <f t="shared" ca="1" si="9"/>
        <v>257.01</v>
      </c>
      <c r="N31" s="180">
        <f t="shared" ca="1" si="10"/>
        <v>196.00435780708921</v>
      </c>
      <c r="O31" s="181">
        <f t="shared" ca="1" si="11"/>
        <v>69.995642192910779</v>
      </c>
      <c r="P31" s="181">
        <f t="shared" ca="1" si="12"/>
        <v>0</v>
      </c>
      <c r="Q31" s="181">
        <f t="shared" ca="1" si="13"/>
        <v>0</v>
      </c>
      <c r="R31" s="182">
        <f t="shared" ca="1" si="14"/>
        <v>266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263</v>
      </c>
      <c r="H32" s="183">
        <f t="shared" ca="1" si="2"/>
        <v>254.11060000000001</v>
      </c>
      <c r="I32" s="184">
        <f t="shared" ca="1" si="5"/>
        <v>186.48</v>
      </c>
      <c r="J32" s="181">
        <f t="shared" ca="1" si="6"/>
        <v>67.63</v>
      </c>
      <c r="K32" s="181">
        <f t="shared" ca="1" si="7"/>
        <v>0</v>
      </c>
      <c r="L32" s="181">
        <f t="shared" ca="1" si="8"/>
        <v>0</v>
      </c>
      <c r="M32" s="182">
        <f t="shared" ca="1" si="9"/>
        <v>254.10999999999999</v>
      </c>
      <c r="N32" s="180">
        <f t="shared" ca="1" si="10"/>
        <v>193.00397465664477</v>
      </c>
      <c r="O32" s="181">
        <f t="shared" ca="1" si="11"/>
        <v>69.996025343355242</v>
      </c>
      <c r="P32" s="181">
        <f t="shared" ca="1" si="12"/>
        <v>0</v>
      </c>
      <c r="Q32" s="181">
        <f t="shared" ca="1" si="13"/>
        <v>0</v>
      </c>
      <c r="R32" s="182">
        <f t="shared" ca="1" si="14"/>
        <v>263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222.18202299999999</v>
      </c>
      <c r="H33" s="183">
        <f t="shared" ca="1" si="2"/>
        <v>214.67227099999999</v>
      </c>
      <c r="I33" s="184">
        <f t="shared" ca="1" si="5"/>
        <v>176.61</v>
      </c>
      <c r="J33" s="181">
        <f t="shared" ca="1" si="6"/>
        <v>38.06</v>
      </c>
      <c r="K33" s="181">
        <f t="shared" ca="1" si="7"/>
        <v>0</v>
      </c>
      <c r="L33" s="181">
        <f t="shared" ca="1" si="8"/>
        <v>0</v>
      </c>
      <c r="M33" s="182">
        <f t="shared" ca="1" si="9"/>
        <v>214.67000000000002</v>
      </c>
      <c r="N33" s="180">
        <f t="shared" ca="1" si="10"/>
        <v>182.79017600051239</v>
      </c>
      <c r="O33" s="181">
        <f t="shared" ca="1" si="11"/>
        <v>39.391846999487584</v>
      </c>
      <c r="P33" s="181">
        <f t="shared" ca="1" si="12"/>
        <v>0</v>
      </c>
      <c r="Q33" s="181">
        <f t="shared" ca="1" si="13"/>
        <v>0</v>
      </c>
      <c r="R33" s="182">
        <f t="shared" ca="1" si="14"/>
        <v>222.18202299999996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220</v>
      </c>
      <c r="H34" s="183">
        <f t="shared" ca="1" si="2"/>
        <v>212.56399999999999</v>
      </c>
      <c r="I34" s="184">
        <f t="shared" ca="1" si="5"/>
        <v>174.88</v>
      </c>
      <c r="J34" s="181">
        <f t="shared" ca="1" si="6"/>
        <v>37.68</v>
      </c>
      <c r="K34" s="181">
        <f t="shared" ca="1" si="7"/>
        <v>0</v>
      </c>
      <c r="L34" s="181">
        <f t="shared" ca="1" si="8"/>
        <v>0</v>
      </c>
      <c r="M34" s="182">
        <f t="shared" ca="1" si="9"/>
        <v>212.56</v>
      </c>
      <c r="N34" s="180">
        <f t="shared" ca="1" si="10"/>
        <v>181.001129092962</v>
      </c>
      <c r="O34" s="181">
        <f t="shared" ca="1" si="11"/>
        <v>38.998870907038011</v>
      </c>
      <c r="P34" s="181">
        <f t="shared" ca="1" si="12"/>
        <v>0</v>
      </c>
      <c r="Q34" s="181">
        <f t="shared" ca="1" si="13"/>
        <v>0</v>
      </c>
      <c r="R34" s="182">
        <f t="shared" ca="1" si="14"/>
        <v>220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226</v>
      </c>
      <c r="H35" s="183">
        <f t="shared" ca="1" si="2"/>
        <v>218.3612</v>
      </c>
      <c r="I35" s="184">
        <f t="shared" ca="1" si="5"/>
        <v>180.68</v>
      </c>
      <c r="J35" s="181">
        <f t="shared" ca="1" si="6"/>
        <v>37.68</v>
      </c>
      <c r="K35" s="181">
        <f t="shared" ca="1" si="7"/>
        <v>0</v>
      </c>
      <c r="L35" s="181">
        <f t="shared" ca="1" si="8"/>
        <v>0</v>
      </c>
      <c r="M35" s="182">
        <f t="shared" ca="1" si="9"/>
        <v>218.36</v>
      </c>
      <c r="N35" s="180">
        <f t="shared" ca="1" si="10"/>
        <v>187.00164865359955</v>
      </c>
      <c r="O35" s="181">
        <f t="shared" ca="1" si="11"/>
        <v>38.998351346400433</v>
      </c>
      <c r="P35" s="181">
        <f t="shared" ca="1" si="12"/>
        <v>0</v>
      </c>
      <c r="Q35" s="181">
        <f t="shared" ca="1" si="13"/>
        <v>0</v>
      </c>
      <c r="R35" s="182">
        <f t="shared" ca="1" si="14"/>
        <v>225.99999999999997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223</v>
      </c>
      <c r="H36" s="183">
        <f t="shared" ca="1" si="2"/>
        <v>215.46260000000001</v>
      </c>
      <c r="I36" s="184">
        <f t="shared" ca="1" si="5"/>
        <v>177.78</v>
      </c>
      <c r="J36" s="181">
        <f t="shared" ca="1" si="6"/>
        <v>37.68</v>
      </c>
      <c r="K36" s="181">
        <f t="shared" ca="1" si="7"/>
        <v>0</v>
      </c>
      <c r="L36" s="181">
        <f t="shared" ca="1" si="8"/>
        <v>0</v>
      </c>
      <c r="M36" s="182">
        <f t="shared" ca="1" si="9"/>
        <v>215.46</v>
      </c>
      <c r="N36" s="180">
        <f t="shared" ca="1" si="10"/>
        <v>184.00139236981343</v>
      </c>
      <c r="O36" s="181">
        <f t="shared" ca="1" si="11"/>
        <v>38.998607630186569</v>
      </c>
      <c r="P36" s="181">
        <f t="shared" ca="1" si="12"/>
        <v>0</v>
      </c>
      <c r="Q36" s="181">
        <f t="shared" ca="1" si="13"/>
        <v>0</v>
      </c>
      <c r="R36" s="182">
        <f t="shared" ca="1" si="14"/>
        <v>223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217</v>
      </c>
      <c r="H37" s="183">
        <f t="shared" ca="1" si="2"/>
        <v>209.66540000000001</v>
      </c>
      <c r="I37" s="184">
        <f t="shared" ca="1" si="5"/>
        <v>171.99</v>
      </c>
      <c r="J37" s="181">
        <f t="shared" ca="1" si="6"/>
        <v>37.68</v>
      </c>
      <c r="K37" s="181">
        <f t="shared" ca="1" si="7"/>
        <v>0</v>
      </c>
      <c r="L37" s="181">
        <f t="shared" ca="1" si="8"/>
        <v>0</v>
      </c>
      <c r="M37" s="182">
        <f t="shared" ca="1" si="9"/>
        <v>209.67000000000002</v>
      </c>
      <c r="N37" s="180">
        <f t="shared" ca="1" si="10"/>
        <v>178.00271855773357</v>
      </c>
      <c r="O37" s="181">
        <f t="shared" ca="1" si="11"/>
        <v>38.99728144226642</v>
      </c>
      <c r="P37" s="181">
        <f t="shared" ca="1" si="12"/>
        <v>0</v>
      </c>
      <c r="Q37" s="181">
        <f t="shared" ca="1" si="13"/>
        <v>0</v>
      </c>
      <c r="R37" s="182">
        <f t="shared" ca="1" si="14"/>
        <v>217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211</v>
      </c>
      <c r="H38" s="183">
        <f t="shared" ca="1" si="2"/>
        <v>203.8682</v>
      </c>
      <c r="I38" s="184">
        <f t="shared" ca="1" si="5"/>
        <v>166.19</v>
      </c>
      <c r="J38" s="181">
        <f t="shared" ca="1" si="6"/>
        <v>37.68</v>
      </c>
      <c r="K38" s="181">
        <f t="shared" ca="1" si="7"/>
        <v>0</v>
      </c>
      <c r="L38" s="181">
        <f t="shared" ca="1" si="8"/>
        <v>0</v>
      </c>
      <c r="M38" s="182">
        <f t="shared" ca="1" si="9"/>
        <v>203.87</v>
      </c>
      <c r="N38" s="180">
        <f t="shared" ca="1" si="10"/>
        <v>172.00220728895866</v>
      </c>
      <c r="O38" s="181">
        <f t="shared" ca="1" si="11"/>
        <v>38.997792711041349</v>
      </c>
      <c r="P38" s="181">
        <f t="shared" ca="1" si="12"/>
        <v>0</v>
      </c>
      <c r="Q38" s="181">
        <f t="shared" ca="1" si="13"/>
        <v>0</v>
      </c>
      <c r="R38" s="182">
        <f t="shared" ca="1" si="14"/>
        <v>211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214</v>
      </c>
      <c r="H39" s="183">
        <f t="shared" ca="1" si="2"/>
        <v>206.76679999999999</v>
      </c>
      <c r="I39" s="184">
        <f t="shared" ca="1" si="5"/>
        <v>169.09</v>
      </c>
      <c r="J39" s="181">
        <f t="shared" ca="1" si="6"/>
        <v>37.68</v>
      </c>
      <c r="K39" s="181">
        <f t="shared" ca="1" si="7"/>
        <v>0</v>
      </c>
      <c r="L39" s="181">
        <f t="shared" ca="1" si="8"/>
        <v>0</v>
      </c>
      <c r="M39" s="182">
        <f t="shared" ca="1" si="9"/>
        <v>206.77</v>
      </c>
      <c r="N39" s="180">
        <f t="shared" ca="1" si="10"/>
        <v>175.00246650868112</v>
      </c>
      <c r="O39" s="181">
        <f t="shared" ca="1" si="11"/>
        <v>38.997533491318855</v>
      </c>
      <c r="P39" s="181">
        <f t="shared" ca="1" si="12"/>
        <v>0</v>
      </c>
      <c r="Q39" s="181">
        <f t="shared" ca="1" si="13"/>
        <v>0</v>
      </c>
      <c r="R39" s="182">
        <f t="shared" ca="1" si="14"/>
        <v>213.99999999999997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204</v>
      </c>
      <c r="H40" s="183">
        <f t="shared" ca="1" si="2"/>
        <v>197.10480000000001</v>
      </c>
      <c r="I40" s="184">
        <f t="shared" ca="1" si="5"/>
        <v>159.41999999999999</v>
      </c>
      <c r="J40" s="181">
        <f t="shared" ca="1" si="6"/>
        <v>37.68</v>
      </c>
      <c r="K40" s="181">
        <f t="shared" ca="1" si="7"/>
        <v>0</v>
      </c>
      <c r="L40" s="181">
        <f t="shared" ca="1" si="8"/>
        <v>0</v>
      </c>
      <c r="M40" s="182">
        <f t="shared" ca="1" si="9"/>
        <v>197.1</v>
      </c>
      <c r="N40" s="180">
        <f t="shared" ca="1" si="10"/>
        <v>165.00091324200912</v>
      </c>
      <c r="O40" s="181">
        <f t="shared" ca="1" si="11"/>
        <v>38.999086757990874</v>
      </c>
      <c r="P40" s="181">
        <f t="shared" ca="1" si="12"/>
        <v>0</v>
      </c>
      <c r="Q40" s="181">
        <f t="shared" ca="1" si="13"/>
        <v>0</v>
      </c>
      <c r="R40" s="182">
        <f t="shared" ca="1" si="14"/>
        <v>204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206</v>
      </c>
      <c r="H41" s="183">
        <f t="shared" ca="1" si="2"/>
        <v>199.03720000000001</v>
      </c>
      <c r="I41" s="184">
        <f t="shared" ca="1" si="5"/>
        <v>160.38999999999999</v>
      </c>
      <c r="J41" s="181">
        <f t="shared" ca="1" si="6"/>
        <v>38.65</v>
      </c>
      <c r="K41" s="181">
        <f t="shared" ca="1" si="7"/>
        <v>0</v>
      </c>
      <c r="L41" s="181">
        <f t="shared" ca="1" si="8"/>
        <v>0</v>
      </c>
      <c r="M41" s="182">
        <f t="shared" ca="1" si="9"/>
        <v>199.04</v>
      </c>
      <c r="N41" s="180">
        <f t="shared" ca="1" si="10"/>
        <v>165.99849276527331</v>
      </c>
      <c r="O41" s="181">
        <f t="shared" ca="1" si="11"/>
        <v>40.001507234726695</v>
      </c>
      <c r="P41" s="181">
        <f t="shared" ca="1" si="12"/>
        <v>0</v>
      </c>
      <c r="Q41" s="181">
        <f t="shared" ca="1" si="13"/>
        <v>0</v>
      </c>
      <c r="R41" s="182">
        <f t="shared" ca="1" si="14"/>
        <v>206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212</v>
      </c>
      <c r="H42" s="183">
        <f t="shared" ca="1" si="2"/>
        <v>204.83439999999999</v>
      </c>
      <c r="I42" s="184">
        <f t="shared" ca="1" si="5"/>
        <v>166.18</v>
      </c>
      <c r="J42" s="181">
        <f t="shared" ca="1" si="6"/>
        <v>38.65</v>
      </c>
      <c r="K42" s="181">
        <f t="shared" ca="1" si="7"/>
        <v>0</v>
      </c>
      <c r="L42" s="181">
        <f t="shared" ca="1" si="8"/>
        <v>0</v>
      </c>
      <c r="M42" s="182">
        <f t="shared" ca="1" si="9"/>
        <v>204.83</v>
      </c>
      <c r="N42" s="180">
        <f t="shared" ca="1" si="10"/>
        <v>171.99707074159056</v>
      </c>
      <c r="O42" s="181">
        <f t="shared" ca="1" si="11"/>
        <v>40.002929258409409</v>
      </c>
      <c r="P42" s="181">
        <f t="shared" ca="1" si="12"/>
        <v>0</v>
      </c>
      <c r="Q42" s="181">
        <f t="shared" ca="1" si="13"/>
        <v>0</v>
      </c>
      <c r="R42" s="182">
        <f t="shared" ca="1" si="14"/>
        <v>211.99999999999997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213</v>
      </c>
      <c r="H43" s="183">
        <f t="shared" ca="1" si="2"/>
        <v>205.8006</v>
      </c>
      <c r="I43" s="184">
        <f t="shared" ca="1" si="5"/>
        <v>167.15</v>
      </c>
      <c r="J43" s="181">
        <f t="shared" ca="1" si="6"/>
        <v>38.65</v>
      </c>
      <c r="K43" s="181">
        <f t="shared" ca="1" si="7"/>
        <v>0</v>
      </c>
      <c r="L43" s="181">
        <f t="shared" ca="1" si="8"/>
        <v>0</v>
      </c>
      <c r="M43" s="182">
        <f t="shared" ca="1" si="9"/>
        <v>205.8</v>
      </c>
      <c r="N43" s="180">
        <f t="shared" ca="1" si="10"/>
        <v>172.99781341107874</v>
      </c>
      <c r="O43" s="181">
        <f t="shared" ca="1" si="11"/>
        <v>40.002186588921283</v>
      </c>
      <c r="P43" s="181">
        <f t="shared" ca="1" si="12"/>
        <v>0</v>
      </c>
      <c r="Q43" s="181">
        <f t="shared" ca="1" si="13"/>
        <v>0</v>
      </c>
      <c r="R43" s="182">
        <f t="shared" ca="1" si="14"/>
        <v>213.00000000000003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205</v>
      </c>
      <c r="H44" s="183">
        <f t="shared" ca="1" si="2"/>
        <v>198.071</v>
      </c>
      <c r="I44" s="184">
        <f t="shared" ca="1" si="5"/>
        <v>159.41999999999999</v>
      </c>
      <c r="J44" s="181">
        <f t="shared" ca="1" si="6"/>
        <v>38.65</v>
      </c>
      <c r="K44" s="181">
        <f t="shared" ca="1" si="7"/>
        <v>0</v>
      </c>
      <c r="L44" s="181">
        <f t="shared" ca="1" si="8"/>
        <v>0</v>
      </c>
      <c r="M44" s="182">
        <f t="shared" ca="1" si="9"/>
        <v>198.07</v>
      </c>
      <c r="N44" s="180">
        <f t="shared" ca="1" si="10"/>
        <v>164.99772807593274</v>
      </c>
      <c r="O44" s="181">
        <f t="shared" ca="1" si="11"/>
        <v>40.002271924067252</v>
      </c>
      <c r="P44" s="181">
        <f t="shared" ca="1" si="12"/>
        <v>0</v>
      </c>
      <c r="Q44" s="181">
        <f t="shared" ca="1" si="13"/>
        <v>0</v>
      </c>
      <c r="R44" s="182">
        <f t="shared" ca="1" si="14"/>
        <v>205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216</v>
      </c>
      <c r="H45" s="183">
        <f t="shared" ca="1" si="2"/>
        <v>208.69919999999999</v>
      </c>
      <c r="I45" s="184">
        <f t="shared" ca="1" si="5"/>
        <v>170.05</v>
      </c>
      <c r="J45" s="181">
        <f t="shared" ca="1" si="6"/>
        <v>38.65</v>
      </c>
      <c r="K45" s="181">
        <f t="shared" ca="1" si="7"/>
        <v>0</v>
      </c>
      <c r="L45" s="181">
        <f t="shared" ca="1" si="8"/>
        <v>0</v>
      </c>
      <c r="M45" s="182">
        <f t="shared" ca="1" si="9"/>
        <v>208.70000000000002</v>
      </c>
      <c r="N45" s="180">
        <f t="shared" ca="1" si="10"/>
        <v>175.99808337326309</v>
      </c>
      <c r="O45" s="181">
        <f t="shared" ca="1" si="11"/>
        <v>40.00191662673695</v>
      </c>
      <c r="P45" s="181">
        <f t="shared" ca="1" si="12"/>
        <v>0</v>
      </c>
      <c r="Q45" s="181">
        <f t="shared" ca="1" si="13"/>
        <v>0</v>
      </c>
      <c r="R45" s="182">
        <f t="shared" ca="1" si="14"/>
        <v>216.00000000000003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210</v>
      </c>
      <c r="H46" s="183">
        <f t="shared" ca="1" si="2"/>
        <v>202.90199999999999</v>
      </c>
      <c r="I46" s="184">
        <f t="shared" ca="1" si="5"/>
        <v>164.25</v>
      </c>
      <c r="J46" s="181">
        <f t="shared" ca="1" si="6"/>
        <v>38.65</v>
      </c>
      <c r="K46" s="181">
        <f t="shared" ca="1" si="7"/>
        <v>0</v>
      </c>
      <c r="L46" s="181">
        <f t="shared" ca="1" si="8"/>
        <v>0</v>
      </c>
      <c r="M46" s="182">
        <f t="shared" ca="1" si="9"/>
        <v>202.9</v>
      </c>
      <c r="N46" s="180">
        <f t="shared" ca="1" si="10"/>
        <v>169.99753573188761</v>
      </c>
      <c r="O46" s="181">
        <f t="shared" ca="1" si="11"/>
        <v>40.002464268112369</v>
      </c>
      <c r="P46" s="181">
        <f t="shared" ca="1" si="12"/>
        <v>0</v>
      </c>
      <c r="Q46" s="181">
        <f t="shared" ca="1" si="13"/>
        <v>0</v>
      </c>
      <c r="R46" s="182">
        <f t="shared" ca="1" si="14"/>
        <v>209.99999999999997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228</v>
      </c>
      <c r="H47" s="183">
        <f t="shared" ca="1" si="2"/>
        <v>220.2936</v>
      </c>
      <c r="I47" s="184">
        <f t="shared" ca="1" si="5"/>
        <v>181.64</v>
      </c>
      <c r="J47" s="181">
        <f t="shared" ca="1" si="6"/>
        <v>38.65</v>
      </c>
      <c r="K47" s="181">
        <f t="shared" ca="1" si="7"/>
        <v>0</v>
      </c>
      <c r="L47" s="181">
        <f t="shared" ca="1" si="8"/>
        <v>0</v>
      </c>
      <c r="M47" s="182">
        <f t="shared" ca="1" si="9"/>
        <v>220.29</v>
      </c>
      <c r="N47" s="180">
        <f t="shared" ca="1" si="10"/>
        <v>187.99727631758137</v>
      </c>
      <c r="O47" s="181">
        <f t="shared" ca="1" si="11"/>
        <v>40.00272368241864</v>
      </c>
      <c r="P47" s="181">
        <f t="shared" ca="1" si="12"/>
        <v>0</v>
      </c>
      <c r="Q47" s="181">
        <f t="shared" ca="1" si="13"/>
        <v>0</v>
      </c>
      <c r="R47" s="182">
        <f t="shared" ca="1" si="14"/>
        <v>228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205.113134</v>
      </c>
      <c r="H48" s="183">
        <f t="shared" ca="1" si="2"/>
        <v>198.18030999999999</v>
      </c>
      <c r="I48" s="184">
        <f t="shared" ca="1" si="5"/>
        <v>147.84</v>
      </c>
      <c r="J48" s="181">
        <f t="shared" ca="1" si="6"/>
        <v>47.62</v>
      </c>
      <c r="K48" s="181">
        <f t="shared" ca="1" si="7"/>
        <v>2.72</v>
      </c>
      <c r="L48" s="181">
        <f t="shared" ca="1" si="8"/>
        <v>0</v>
      </c>
      <c r="M48" s="182">
        <f t="shared" ca="1" si="9"/>
        <v>198.18</v>
      </c>
      <c r="N48" s="180">
        <f t="shared" ca="1" si="10"/>
        <v>153.01203820042386</v>
      </c>
      <c r="O48" s="181">
        <f t="shared" ca="1" si="11"/>
        <v>49.285939252598652</v>
      </c>
      <c r="P48" s="181">
        <f t="shared" ca="1" si="12"/>
        <v>2.8151565469774957</v>
      </c>
      <c r="Q48" s="181">
        <f t="shared" ca="1" si="13"/>
        <v>0</v>
      </c>
      <c r="R48" s="182">
        <f t="shared" ca="1" si="14"/>
        <v>205.113134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185</v>
      </c>
      <c r="H49" s="183">
        <f t="shared" ca="1" si="2"/>
        <v>178.74700000000001</v>
      </c>
      <c r="I49" s="184">
        <f t="shared" ca="1" si="5"/>
        <v>135.27000000000001</v>
      </c>
      <c r="J49" s="181">
        <f t="shared" ca="1" si="6"/>
        <v>43.48</v>
      </c>
      <c r="K49" s="181">
        <f t="shared" ca="1" si="7"/>
        <v>0</v>
      </c>
      <c r="L49" s="181">
        <f t="shared" ca="1" si="8"/>
        <v>0</v>
      </c>
      <c r="M49" s="182">
        <f t="shared" ca="1" si="9"/>
        <v>178.75</v>
      </c>
      <c r="N49" s="180">
        <f t="shared" ca="1" si="10"/>
        <v>139.99972027972029</v>
      </c>
      <c r="O49" s="181">
        <f t="shared" ca="1" si="11"/>
        <v>45.000279720279714</v>
      </c>
      <c r="P49" s="181">
        <f t="shared" ca="1" si="12"/>
        <v>0</v>
      </c>
      <c r="Q49" s="181">
        <f t="shared" ca="1" si="13"/>
        <v>0</v>
      </c>
      <c r="R49" s="182">
        <f t="shared" ca="1" si="14"/>
        <v>185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178.65</v>
      </c>
      <c r="H50" s="183">
        <f t="shared" ca="1" si="2"/>
        <v>172.61162999999999</v>
      </c>
      <c r="I50" s="184">
        <f t="shared" ca="1" si="5"/>
        <v>135.27000000000001</v>
      </c>
      <c r="J50" s="181">
        <f t="shared" ca="1" si="6"/>
        <v>37.340000000000003</v>
      </c>
      <c r="K50" s="181">
        <f t="shared" ca="1" si="7"/>
        <v>0</v>
      </c>
      <c r="L50" s="181">
        <f t="shared" ca="1" si="8"/>
        <v>0</v>
      </c>
      <c r="M50" s="182">
        <f t="shared" ca="1" si="9"/>
        <v>172.61</v>
      </c>
      <c r="N50" s="180">
        <f t="shared" ca="1" si="10"/>
        <v>140.00339203985865</v>
      </c>
      <c r="O50" s="181">
        <f t="shared" ca="1" si="11"/>
        <v>38.64660796014136</v>
      </c>
      <c r="P50" s="181">
        <f t="shared" ca="1" si="12"/>
        <v>0</v>
      </c>
      <c r="Q50" s="181">
        <f t="shared" ca="1" si="13"/>
        <v>0</v>
      </c>
      <c r="R50" s="182">
        <f t="shared" ca="1" si="14"/>
        <v>178.65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185</v>
      </c>
      <c r="H51" s="183">
        <f t="shared" ca="1" si="2"/>
        <v>178.74700000000001</v>
      </c>
      <c r="I51" s="184">
        <f t="shared" ca="1" si="5"/>
        <v>135.27000000000001</v>
      </c>
      <c r="J51" s="181">
        <f t="shared" ca="1" si="6"/>
        <v>43.48</v>
      </c>
      <c r="K51" s="181">
        <f t="shared" ca="1" si="7"/>
        <v>0</v>
      </c>
      <c r="L51" s="181">
        <f t="shared" ca="1" si="8"/>
        <v>0</v>
      </c>
      <c r="M51" s="182">
        <f t="shared" ca="1" si="9"/>
        <v>178.75</v>
      </c>
      <c r="N51" s="180">
        <f t="shared" ca="1" si="10"/>
        <v>139.99972027972029</v>
      </c>
      <c r="O51" s="181">
        <f t="shared" ca="1" si="11"/>
        <v>45.000279720279714</v>
      </c>
      <c r="P51" s="181">
        <f t="shared" ca="1" si="12"/>
        <v>0</v>
      </c>
      <c r="Q51" s="181">
        <f t="shared" ca="1" si="13"/>
        <v>0</v>
      </c>
      <c r="R51" s="182">
        <f t="shared" ca="1" si="14"/>
        <v>185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185</v>
      </c>
      <c r="H52" s="183">
        <f t="shared" ca="1" si="2"/>
        <v>178.74700000000001</v>
      </c>
      <c r="I52" s="184">
        <f t="shared" ca="1" si="5"/>
        <v>135.27000000000001</v>
      </c>
      <c r="J52" s="181">
        <f t="shared" ca="1" si="6"/>
        <v>43.48</v>
      </c>
      <c r="K52" s="181">
        <f t="shared" ca="1" si="7"/>
        <v>0</v>
      </c>
      <c r="L52" s="181">
        <f t="shared" ca="1" si="8"/>
        <v>0</v>
      </c>
      <c r="M52" s="182">
        <f t="shared" ca="1" si="9"/>
        <v>178.75</v>
      </c>
      <c r="N52" s="180">
        <f t="shared" ca="1" si="10"/>
        <v>139.99972027972029</v>
      </c>
      <c r="O52" s="181">
        <f t="shared" ca="1" si="11"/>
        <v>45.000279720279714</v>
      </c>
      <c r="P52" s="181">
        <f t="shared" ca="1" si="12"/>
        <v>0</v>
      </c>
      <c r="Q52" s="181">
        <f t="shared" ca="1" si="13"/>
        <v>0</v>
      </c>
      <c r="R52" s="182">
        <f t="shared" ca="1" si="14"/>
        <v>185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178.65</v>
      </c>
      <c r="H53" s="183">
        <f t="shared" ca="1" si="2"/>
        <v>172.61162999999999</v>
      </c>
      <c r="I53" s="184">
        <f t="shared" ca="1" si="5"/>
        <v>135.27000000000001</v>
      </c>
      <c r="J53" s="181">
        <f t="shared" ca="1" si="6"/>
        <v>37.340000000000003</v>
      </c>
      <c r="K53" s="181">
        <f t="shared" ca="1" si="7"/>
        <v>0</v>
      </c>
      <c r="L53" s="181">
        <f t="shared" ca="1" si="8"/>
        <v>0</v>
      </c>
      <c r="M53" s="182">
        <f t="shared" ca="1" si="9"/>
        <v>172.61</v>
      </c>
      <c r="N53" s="180">
        <f t="shared" ca="1" si="10"/>
        <v>140.00339203985865</v>
      </c>
      <c r="O53" s="181">
        <f t="shared" ca="1" si="11"/>
        <v>38.64660796014136</v>
      </c>
      <c r="P53" s="181">
        <f t="shared" ca="1" si="12"/>
        <v>0</v>
      </c>
      <c r="Q53" s="181">
        <f t="shared" ca="1" si="13"/>
        <v>0</v>
      </c>
      <c r="R53" s="182">
        <f t="shared" ca="1" si="14"/>
        <v>178.65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179</v>
      </c>
      <c r="H54" s="183">
        <f t="shared" ca="1" si="2"/>
        <v>172.94980000000001</v>
      </c>
      <c r="I54" s="184">
        <f t="shared" ca="1" si="5"/>
        <v>135.27000000000001</v>
      </c>
      <c r="J54" s="181">
        <f t="shared" ca="1" si="6"/>
        <v>37.68</v>
      </c>
      <c r="K54" s="181">
        <f t="shared" ca="1" si="7"/>
        <v>0</v>
      </c>
      <c r="L54" s="181">
        <f t="shared" ca="1" si="8"/>
        <v>0</v>
      </c>
      <c r="M54" s="182">
        <f t="shared" ca="1" si="9"/>
        <v>172.95000000000002</v>
      </c>
      <c r="N54" s="180">
        <f t="shared" ca="1" si="10"/>
        <v>140.00190806591502</v>
      </c>
      <c r="O54" s="181">
        <f t="shared" ca="1" si="11"/>
        <v>38.998091934084989</v>
      </c>
      <c r="P54" s="181">
        <f t="shared" ca="1" si="12"/>
        <v>0</v>
      </c>
      <c r="Q54" s="181">
        <f t="shared" ca="1" si="13"/>
        <v>0</v>
      </c>
      <c r="R54" s="182">
        <f t="shared" ca="1" si="14"/>
        <v>179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178.65</v>
      </c>
      <c r="H55" s="183">
        <f t="shared" ca="1" si="2"/>
        <v>172.61162999999999</v>
      </c>
      <c r="I55" s="184">
        <f t="shared" ca="1" si="5"/>
        <v>135.27000000000001</v>
      </c>
      <c r="J55" s="181">
        <f t="shared" ca="1" si="6"/>
        <v>37.340000000000003</v>
      </c>
      <c r="K55" s="181">
        <f t="shared" ca="1" si="7"/>
        <v>0</v>
      </c>
      <c r="L55" s="181">
        <f t="shared" ca="1" si="8"/>
        <v>0</v>
      </c>
      <c r="M55" s="182">
        <f t="shared" ca="1" si="9"/>
        <v>172.61</v>
      </c>
      <c r="N55" s="180">
        <f t="shared" ca="1" si="10"/>
        <v>140.00339203985865</v>
      </c>
      <c r="O55" s="181">
        <f t="shared" ca="1" si="11"/>
        <v>38.64660796014136</v>
      </c>
      <c r="P55" s="181">
        <f t="shared" ca="1" si="12"/>
        <v>0</v>
      </c>
      <c r="Q55" s="181">
        <f t="shared" ca="1" si="13"/>
        <v>0</v>
      </c>
      <c r="R55" s="182">
        <f t="shared" ca="1" si="14"/>
        <v>178.65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182</v>
      </c>
      <c r="H56" s="183">
        <f t="shared" ca="1" si="2"/>
        <v>175.8484</v>
      </c>
      <c r="I56" s="184">
        <f t="shared" ca="1" si="5"/>
        <v>135.27000000000001</v>
      </c>
      <c r="J56" s="181">
        <f t="shared" ca="1" si="6"/>
        <v>40.58</v>
      </c>
      <c r="K56" s="181">
        <f t="shared" ca="1" si="7"/>
        <v>0</v>
      </c>
      <c r="L56" s="181">
        <f t="shared" ca="1" si="8"/>
        <v>0</v>
      </c>
      <c r="M56" s="182">
        <f t="shared" ca="1" si="9"/>
        <v>175.85000000000002</v>
      </c>
      <c r="N56" s="180">
        <f t="shared" ca="1" si="10"/>
        <v>140.00079613306798</v>
      </c>
      <c r="O56" s="181">
        <f t="shared" ca="1" si="11"/>
        <v>41.999203866932049</v>
      </c>
      <c r="P56" s="181">
        <f t="shared" ca="1" si="12"/>
        <v>0</v>
      </c>
      <c r="Q56" s="181">
        <f t="shared" ca="1" si="13"/>
        <v>0</v>
      </c>
      <c r="R56" s="182">
        <f t="shared" ca="1" si="14"/>
        <v>182.00000000000003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175</v>
      </c>
      <c r="H57" s="183">
        <f t="shared" ca="1" si="2"/>
        <v>169.08500000000001</v>
      </c>
      <c r="I57" s="184">
        <f t="shared" ca="1" si="5"/>
        <v>135.27000000000001</v>
      </c>
      <c r="J57" s="181">
        <f t="shared" ca="1" si="6"/>
        <v>33.82</v>
      </c>
      <c r="K57" s="181">
        <f t="shared" ca="1" si="7"/>
        <v>0</v>
      </c>
      <c r="L57" s="181">
        <f t="shared" ca="1" si="8"/>
        <v>0</v>
      </c>
      <c r="M57" s="182">
        <f t="shared" ca="1" si="9"/>
        <v>169.09</v>
      </c>
      <c r="N57" s="180">
        <f t="shared" ca="1" si="10"/>
        <v>139.99793009639836</v>
      </c>
      <c r="O57" s="181">
        <f t="shared" ca="1" si="11"/>
        <v>35.00206990360163</v>
      </c>
      <c r="P57" s="181">
        <f t="shared" ca="1" si="12"/>
        <v>0</v>
      </c>
      <c r="Q57" s="181">
        <f t="shared" ca="1" si="13"/>
        <v>0</v>
      </c>
      <c r="R57" s="182">
        <f t="shared" ca="1" si="14"/>
        <v>175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175</v>
      </c>
      <c r="H58" s="183">
        <f t="shared" ca="1" si="2"/>
        <v>169.08500000000001</v>
      </c>
      <c r="I58" s="184">
        <f t="shared" ca="1" si="5"/>
        <v>135.27000000000001</v>
      </c>
      <c r="J58" s="181">
        <f t="shared" ca="1" si="6"/>
        <v>33.82</v>
      </c>
      <c r="K58" s="181">
        <f t="shared" ca="1" si="7"/>
        <v>0</v>
      </c>
      <c r="L58" s="181">
        <f t="shared" ca="1" si="8"/>
        <v>0</v>
      </c>
      <c r="M58" s="182">
        <f t="shared" ca="1" si="9"/>
        <v>169.09</v>
      </c>
      <c r="N58" s="180">
        <f t="shared" ca="1" si="10"/>
        <v>139.99793009639836</v>
      </c>
      <c r="O58" s="181">
        <f t="shared" ca="1" si="11"/>
        <v>35.00206990360163</v>
      </c>
      <c r="P58" s="181">
        <f t="shared" ca="1" si="12"/>
        <v>0</v>
      </c>
      <c r="Q58" s="181">
        <f t="shared" ca="1" si="13"/>
        <v>0</v>
      </c>
      <c r="R58" s="182">
        <f t="shared" ca="1" si="14"/>
        <v>175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175</v>
      </c>
      <c r="H59" s="183">
        <f t="shared" ca="1" si="2"/>
        <v>169.08500000000001</v>
      </c>
      <c r="I59" s="184">
        <f t="shared" ca="1" si="5"/>
        <v>135.27000000000001</v>
      </c>
      <c r="J59" s="181">
        <f t="shared" ca="1" si="6"/>
        <v>33.82</v>
      </c>
      <c r="K59" s="181">
        <f t="shared" ca="1" si="7"/>
        <v>0</v>
      </c>
      <c r="L59" s="181">
        <f t="shared" ca="1" si="8"/>
        <v>0</v>
      </c>
      <c r="M59" s="182">
        <f t="shared" ca="1" si="9"/>
        <v>169.09</v>
      </c>
      <c r="N59" s="180">
        <f t="shared" ca="1" si="10"/>
        <v>139.99793009639836</v>
      </c>
      <c r="O59" s="181">
        <f t="shared" ca="1" si="11"/>
        <v>35.00206990360163</v>
      </c>
      <c r="P59" s="181">
        <f t="shared" ca="1" si="12"/>
        <v>0</v>
      </c>
      <c r="Q59" s="181">
        <f t="shared" ca="1" si="13"/>
        <v>0</v>
      </c>
      <c r="R59" s="182">
        <f t="shared" ca="1" si="14"/>
        <v>175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175</v>
      </c>
      <c r="H60" s="183">
        <f t="shared" ca="1" si="2"/>
        <v>169.08500000000001</v>
      </c>
      <c r="I60" s="184">
        <f t="shared" ca="1" si="5"/>
        <v>135.27000000000001</v>
      </c>
      <c r="J60" s="181">
        <f t="shared" ca="1" si="6"/>
        <v>33.82</v>
      </c>
      <c r="K60" s="181">
        <f t="shared" ca="1" si="7"/>
        <v>0</v>
      </c>
      <c r="L60" s="181">
        <f t="shared" ca="1" si="8"/>
        <v>0</v>
      </c>
      <c r="M60" s="182">
        <f t="shared" ca="1" si="9"/>
        <v>169.09</v>
      </c>
      <c r="N60" s="180">
        <f t="shared" ca="1" si="10"/>
        <v>139.99793009639836</v>
      </c>
      <c r="O60" s="181">
        <f t="shared" ca="1" si="11"/>
        <v>35.00206990360163</v>
      </c>
      <c r="P60" s="181">
        <f t="shared" ca="1" si="12"/>
        <v>0</v>
      </c>
      <c r="Q60" s="181">
        <f t="shared" ca="1" si="13"/>
        <v>0</v>
      </c>
      <c r="R60" s="182">
        <f t="shared" ca="1" si="14"/>
        <v>175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175</v>
      </c>
      <c r="H61" s="183">
        <f t="shared" ca="1" si="2"/>
        <v>169.08500000000001</v>
      </c>
      <c r="I61" s="184">
        <f t="shared" ca="1" si="5"/>
        <v>135.27000000000001</v>
      </c>
      <c r="J61" s="181">
        <f t="shared" ca="1" si="6"/>
        <v>33.82</v>
      </c>
      <c r="K61" s="181">
        <f t="shared" ca="1" si="7"/>
        <v>0</v>
      </c>
      <c r="L61" s="181">
        <f t="shared" ca="1" si="8"/>
        <v>0</v>
      </c>
      <c r="M61" s="182">
        <f t="shared" ca="1" si="9"/>
        <v>169.09</v>
      </c>
      <c r="N61" s="180">
        <f t="shared" ca="1" si="10"/>
        <v>139.99793009639836</v>
      </c>
      <c r="O61" s="181">
        <f t="shared" ca="1" si="11"/>
        <v>35.00206990360163</v>
      </c>
      <c r="P61" s="181">
        <f t="shared" ca="1" si="12"/>
        <v>0</v>
      </c>
      <c r="Q61" s="181">
        <f t="shared" ca="1" si="13"/>
        <v>0</v>
      </c>
      <c r="R61" s="182">
        <f t="shared" ca="1" si="14"/>
        <v>175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175</v>
      </c>
      <c r="H62" s="183">
        <f t="shared" ca="1" si="2"/>
        <v>169.08500000000001</v>
      </c>
      <c r="I62" s="184">
        <f t="shared" ca="1" si="5"/>
        <v>135.27000000000001</v>
      </c>
      <c r="J62" s="181">
        <f t="shared" ca="1" si="6"/>
        <v>33.82</v>
      </c>
      <c r="K62" s="181">
        <f t="shared" ca="1" si="7"/>
        <v>0</v>
      </c>
      <c r="L62" s="181">
        <f t="shared" ca="1" si="8"/>
        <v>0</v>
      </c>
      <c r="M62" s="182">
        <f t="shared" ca="1" si="9"/>
        <v>169.09</v>
      </c>
      <c r="N62" s="180">
        <f t="shared" ca="1" si="10"/>
        <v>139.99793009639836</v>
      </c>
      <c r="O62" s="181">
        <f t="shared" ca="1" si="11"/>
        <v>35.00206990360163</v>
      </c>
      <c r="P62" s="181">
        <f t="shared" ca="1" si="12"/>
        <v>0</v>
      </c>
      <c r="Q62" s="181">
        <f t="shared" ca="1" si="13"/>
        <v>0</v>
      </c>
      <c r="R62" s="182">
        <f t="shared" ca="1" si="14"/>
        <v>175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175</v>
      </c>
      <c r="H63" s="183">
        <f t="shared" ca="1" si="2"/>
        <v>169.08500000000001</v>
      </c>
      <c r="I63" s="184">
        <f t="shared" ca="1" si="5"/>
        <v>135.27000000000001</v>
      </c>
      <c r="J63" s="181">
        <f t="shared" ca="1" si="6"/>
        <v>33.82</v>
      </c>
      <c r="K63" s="181">
        <f t="shared" ca="1" si="7"/>
        <v>0</v>
      </c>
      <c r="L63" s="181">
        <f t="shared" ca="1" si="8"/>
        <v>0</v>
      </c>
      <c r="M63" s="182">
        <f t="shared" ca="1" si="9"/>
        <v>169.09</v>
      </c>
      <c r="N63" s="180">
        <f t="shared" ca="1" si="10"/>
        <v>139.99793009639836</v>
      </c>
      <c r="O63" s="181">
        <f t="shared" ca="1" si="11"/>
        <v>35.00206990360163</v>
      </c>
      <c r="P63" s="181">
        <f t="shared" ca="1" si="12"/>
        <v>0</v>
      </c>
      <c r="Q63" s="181">
        <f t="shared" ca="1" si="13"/>
        <v>0</v>
      </c>
      <c r="R63" s="182">
        <f t="shared" ca="1" si="14"/>
        <v>175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175</v>
      </c>
      <c r="H64" s="183">
        <f t="shared" ca="1" si="2"/>
        <v>169.08500000000001</v>
      </c>
      <c r="I64" s="184">
        <f t="shared" ca="1" si="5"/>
        <v>135.27000000000001</v>
      </c>
      <c r="J64" s="181">
        <f t="shared" ca="1" si="6"/>
        <v>33.82</v>
      </c>
      <c r="K64" s="181">
        <f t="shared" ca="1" si="7"/>
        <v>0</v>
      </c>
      <c r="L64" s="181">
        <f t="shared" ca="1" si="8"/>
        <v>0</v>
      </c>
      <c r="M64" s="182">
        <f t="shared" ca="1" si="9"/>
        <v>169.09</v>
      </c>
      <c r="N64" s="180">
        <f t="shared" ca="1" si="10"/>
        <v>139.99793009639836</v>
      </c>
      <c r="O64" s="181">
        <f t="shared" ca="1" si="11"/>
        <v>35.00206990360163</v>
      </c>
      <c r="P64" s="181">
        <f t="shared" ca="1" si="12"/>
        <v>0</v>
      </c>
      <c r="Q64" s="181">
        <f t="shared" ca="1" si="13"/>
        <v>0</v>
      </c>
      <c r="R64" s="182">
        <f t="shared" ca="1" si="14"/>
        <v>175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179.67939999999999</v>
      </c>
      <c r="H65" s="183">
        <f t="shared" ca="1" si="2"/>
        <v>173.606236</v>
      </c>
      <c r="I65" s="184">
        <f t="shared" ca="1" si="5"/>
        <v>135.27000000000001</v>
      </c>
      <c r="J65" s="181">
        <f t="shared" ca="1" si="6"/>
        <v>33.82</v>
      </c>
      <c r="K65" s="181">
        <f t="shared" ca="1" si="7"/>
        <v>4.5199999999999996</v>
      </c>
      <c r="L65" s="181">
        <f t="shared" ca="1" si="8"/>
        <v>0</v>
      </c>
      <c r="M65" s="182">
        <f t="shared" ca="1" si="9"/>
        <v>173.61</v>
      </c>
      <c r="N65" s="180">
        <f t="shared" ca="1" si="10"/>
        <v>139.99903483670295</v>
      </c>
      <c r="O65" s="181">
        <f t="shared" ca="1" si="11"/>
        <v>35.002346109095093</v>
      </c>
      <c r="P65" s="181">
        <f t="shared" ca="1" si="12"/>
        <v>4.6780190542019451</v>
      </c>
      <c r="Q65" s="181">
        <f t="shared" ca="1" si="13"/>
        <v>0</v>
      </c>
      <c r="R65" s="182">
        <f t="shared" ca="1" si="14"/>
        <v>179.67939999999999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179.67939999999999</v>
      </c>
      <c r="H66" s="183">
        <f t="shared" ca="1" si="2"/>
        <v>173.606236</v>
      </c>
      <c r="I66" s="184">
        <f t="shared" ca="1" si="5"/>
        <v>135.27000000000001</v>
      </c>
      <c r="J66" s="181">
        <f t="shared" ca="1" si="6"/>
        <v>33.82</v>
      </c>
      <c r="K66" s="181">
        <f t="shared" ca="1" si="7"/>
        <v>4.5199999999999996</v>
      </c>
      <c r="L66" s="181">
        <f t="shared" ca="1" si="8"/>
        <v>0</v>
      </c>
      <c r="M66" s="182">
        <f t="shared" ca="1" si="9"/>
        <v>173.61</v>
      </c>
      <c r="N66" s="180">
        <f t="shared" ca="1" si="10"/>
        <v>139.99903483670295</v>
      </c>
      <c r="O66" s="181">
        <f t="shared" ca="1" si="11"/>
        <v>35.002346109095093</v>
      </c>
      <c r="P66" s="181">
        <f t="shared" ca="1" si="12"/>
        <v>4.6780190542019451</v>
      </c>
      <c r="Q66" s="181">
        <f t="shared" ca="1" si="13"/>
        <v>0</v>
      </c>
      <c r="R66" s="182">
        <f t="shared" ca="1" si="14"/>
        <v>179.67939999999999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213.14573200000001</v>
      </c>
      <c r="H67" s="183">
        <f t="shared" ref="H67:H98" ca="1" si="17">INDIRECT("ISGS_Delhi_pp!" &amp; $V$3 &amp; X67)</f>
        <v>205.941406</v>
      </c>
      <c r="I67" s="184">
        <f t="shared" ca="1" si="5"/>
        <v>127.15</v>
      </c>
      <c r="J67" s="181">
        <f t="shared" ca="1" si="6"/>
        <v>74.540000000000006</v>
      </c>
      <c r="K67" s="181">
        <f t="shared" ca="1" si="7"/>
        <v>4.25</v>
      </c>
      <c r="L67" s="181">
        <f t="shared" ca="1" si="8"/>
        <v>0</v>
      </c>
      <c r="M67" s="182">
        <f t="shared" ca="1" si="9"/>
        <v>205.94</v>
      </c>
      <c r="N67" s="180">
        <f t="shared" ca="1" si="10"/>
        <v>131.59891144896574</v>
      </c>
      <c r="O67" s="181">
        <f t="shared" ca="1" si="11"/>
        <v>77.14811529222105</v>
      </c>
      <c r="P67" s="181">
        <f t="shared" ca="1" si="12"/>
        <v>4.3987052588132469</v>
      </c>
      <c r="Q67" s="181">
        <f t="shared" ca="1" si="13"/>
        <v>0</v>
      </c>
      <c r="R67" s="182">
        <f t="shared" ca="1" si="14"/>
        <v>213.14573200000004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226.75630000000001</v>
      </c>
      <c r="H68" s="183">
        <f t="shared" ca="1" si="17"/>
        <v>219.091937</v>
      </c>
      <c r="I68" s="184">
        <f t="shared" ref="I68:I98" ca="1" si="20">INDIRECT("BRPL_EOD!" &amp; $V$3 &amp; X68)</f>
        <v>135.26</v>
      </c>
      <c r="J68" s="181">
        <f t="shared" ref="J68:J98" ca="1" si="21">INDIRECT("BYPL_EOD!" &amp; $V$3 &amp; X68)</f>
        <v>79.3</v>
      </c>
      <c r="K68" s="181">
        <f t="shared" ref="K68:K98" ca="1" si="22">INDIRECT("TPDDL_EOD!" &amp; $V$3 &amp; X68)</f>
        <v>4.5199999999999996</v>
      </c>
      <c r="L68" s="181">
        <f t="shared" ref="L68:L98" ca="1" si="23">INDIRECT("NDMC_EOD!" &amp; $V$3 &amp; X68)</f>
        <v>0</v>
      </c>
      <c r="M68" s="182">
        <f t="shared" ref="M68:M98" ca="1" si="24">SUM(I68:L68)</f>
        <v>219.08</v>
      </c>
      <c r="N68" s="180">
        <f t="shared" ref="N68:N98" ca="1" si="25">INDIRECT("BRPL_ISGS_exbus!" &amp; $V$3 &amp; X68)</f>
        <v>139.99934790031043</v>
      </c>
      <c r="O68" s="181">
        <f t="shared" ref="O68:O98" ca="1" si="26">INDIRECT("BYPL_ISGS_exbus!" &amp; $V$3 &amp; X68)</f>
        <v>82.078576729961654</v>
      </c>
      <c r="P68" s="181">
        <f t="shared" ref="P68:P98" ca="1" si="27">INDIRECT("TPDDL_ISGS_exbus!" &amp; $V$3 &amp; X68)</f>
        <v>4.6783753697279531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226.75630000000004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226.75630000000001</v>
      </c>
      <c r="H69" s="183">
        <f t="shared" ca="1" si="17"/>
        <v>219.091937</v>
      </c>
      <c r="I69" s="184">
        <f t="shared" ca="1" si="20"/>
        <v>135.26</v>
      </c>
      <c r="J69" s="181">
        <f t="shared" ca="1" si="21"/>
        <v>79.3</v>
      </c>
      <c r="K69" s="181">
        <f t="shared" ca="1" si="22"/>
        <v>4.5199999999999996</v>
      </c>
      <c r="L69" s="181">
        <f t="shared" ca="1" si="23"/>
        <v>0</v>
      </c>
      <c r="M69" s="182">
        <f t="shared" ca="1" si="24"/>
        <v>219.08</v>
      </c>
      <c r="N69" s="180">
        <f t="shared" ca="1" si="25"/>
        <v>139.99934790031043</v>
      </c>
      <c r="O69" s="181">
        <f t="shared" ca="1" si="26"/>
        <v>82.078576729961654</v>
      </c>
      <c r="P69" s="181">
        <f t="shared" ca="1" si="27"/>
        <v>4.6783753697279531</v>
      </c>
      <c r="Q69" s="181">
        <f t="shared" ca="1" si="28"/>
        <v>0</v>
      </c>
      <c r="R69" s="182">
        <f t="shared" ca="1" si="29"/>
        <v>226.75630000000004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226.75630000000001</v>
      </c>
      <c r="H70" s="183">
        <f t="shared" ca="1" si="17"/>
        <v>219.091937</v>
      </c>
      <c r="I70" s="184">
        <f t="shared" ca="1" si="20"/>
        <v>135.26</v>
      </c>
      <c r="J70" s="181">
        <f t="shared" ca="1" si="21"/>
        <v>79.3</v>
      </c>
      <c r="K70" s="181">
        <f t="shared" ca="1" si="22"/>
        <v>4.5199999999999996</v>
      </c>
      <c r="L70" s="181">
        <f t="shared" ca="1" si="23"/>
        <v>0</v>
      </c>
      <c r="M70" s="182">
        <f t="shared" ca="1" si="24"/>
        <v>219.08</v>
      </c>
      <c r="N70" s="180">
        <f t="shared" ca="1" si="25"/>
        <v>139.99934790031043</v>
      </c>
      <c r="O70" s="181">
        <f t="shared" ca="1" si="26"/>
        <v>82.078576729961654</v>
      </c>
      <c r="P70" s="181">
        <f t="shared" ca="1" si="27"/>
        <v>4.6783753697279531</v>
      </c>
      <c r="Q70" s="181">
        <f t="shared" ca="1" si="28"/>
        <v>0</v>
      </c>
      <c r="R70" s="182">
        <f t="shared" ca="1" si="29"/>
        <v>226.75630000000004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226.75630000000001</v>
      </c>
      <c r="H71" s="183">
        <f t="shared" ca="1" si="17"/>
        <v>219.091937</v>
      </c>
      <c r="I71" s="184">
        <f t="shared" ca="1" si="20"/>
        <v>135.26</v>
      </c>
      <c r="J71" s="181">
        <f t="shared" ca="1" si="21"/>
        <v>79.3</v>
      </c>
      <c r="K71" s="181">
        <f t="shared" ca="1" si="22"/>
        <v>4.5199999999999996</v>
      </c>
      <c r="L71" s="181">
        <f t="shared" ca="1" si="23"/>
        <v>0</v>
      </c>
      <c r="M71" s="182">
        <f t="shared" ca="1" si="24"/>
        <v>219.08</v>
      </c>
      <c r="N71" s="180">
        <f t="shared" ca="1" si="25"/>
        <v>139.99934790031043</v>
      </c>
      <c r="O71" s="181">
        <f t="shared" ca="1" si="26"/>
        <v>82.078576729961654</v>
      </c>
      <c r="P71" s="181">
        <f t="shared" ca="1" si="27"/>
        <v>4.6783753697279531</v>
      </c>
      <c r="Q71" s="181">
        <f t="shared" ca="1" si="28"/>
        <v>0</v>
      </c>
      <c r="R71" s="182">
        <f t="shared" ca="1" si="29"/>
        <v>226.75630000000004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226.75630000000001</v>
      </c>
      <c r="H72" s="183">
        <f t="shared" ca="1" si="17"/>
        <v>219.091937</v>
      </c>
      <c r="I72" s="184">
        <f t="shared" ca="1" si="20"/>
        <v>135.26</v>
      </c>
      <c r="J72" s="181">
        <f t="shared" ca="1" si="21"/>
        <v>79.3</v>
      </c>
      <c r="K72" s="181">
        <f t="shared" ca="1" si="22"/>
        <v>4.5199999999999996</v>
      </c>
      <c r="L72" s="181">
        <f t="shared" ca="1" si="23"/>
        <v>0</v>
      </c>
      <c r="M72" s="182">
        <f t="shared" ca="1" si="24"/>
        <v>219.08</v>
      </c>
      <c r="N72" s="180">
        <f t="shared" ca="1" si="25"/>
        <v>139.99934790031043</v>
      </c>
      <c r="O72" s="181">
        <f t="shared" ca="1" si="26"/>
        <v>82.078576729961654</v>
      </c>
      <c r="P72" s="181">
        <f t="shared" ca="1" si="27"/>
        <v>4.6783753697279531</v>
      </c>
      <c r="Q72" s="181">
        <f t="shared" ca="1" si="28"/>
        <v>0</v>
      </c>
      <c r="R72" s="182">
        <f t="shared" ca="1" si="29"/>
        <v>226.75630000000004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226.75630000000001</v>
      </c>
      <c r="H73" s="183">
        <f t="shared" ca="1" si="17"/>
        <v>219.091937</v>
      </c>
      <c r="I73" s="184">
        <f t="shared" ca="1" si="20"/>
        <v>135.26</v>
      </c>
      <c r="J73" s="181">
        <f t="shared" ca="1" si="21"/>
        <v>79.3</v>
      </c>
      <c r="K73" s="181">
        <f t="shared" ca="1" si="22"/>
        <v>4.5199999999999996</v>
      </c>
      <c r="L73" s="181">
        <f t="shared" ca="1" si="23"/>
        <v>0</v>
      </c>
      <c r="M73" s="182">
        <f t="shared" ca="1" si="24"/>
        <v>219.08</v>
      </c>
      <c r="N73" s="180">
        <f t="shared" ca="1" si="25"/>
        <v>139.99934790031043</v>
      </c>
      <c r="O73" s="181">
        <f t="shared" ca="1" si="26"/>
        <v>82.078576729961654</v>
      </c>
      <c r="P73" s="181">
        <f t="shared" ca="1" si="27"/>
        <v>4.6783753697279531</v>
      </c>
      <c r="Q73" s="181">
        <f t="shared" ca="1" si="28"/>
        <v>0</v>
      </c>
      <c r="R73" s="182">
        <f t="shared" ca="1" si="29"/>
        <v>226.75630000000004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226.75630000000001</v>
      </c>
      <c r="H74" s="183">
        <f t="shared" ca="1" si="17"/>
        <v>219.091937</v>
      </c>
      <c r="I74" s="184">
        <f t="shared" ca="1" si="20"/>
        <v>135.26</v>
      </c>
      <c r="J74" s="181">
        <f t="shared" ca="1" si="21"/>
        <v>79.3</v>
      </c>
      <c r="K74" s="181">
        <f t="shared" ca="1" si="22"/>
        <v>4.5199999999999996</v>
      </c>
      <c r="L74" s="181">
        <f t="shared" ca="1" si="23"/>
        <v>0</v>
      </c>
      <c r="M74" s="182">
        <f t="shared" ca="1" si="24"/>
        <v>219.08</v>
      </c>
      <c r="N74" s="180">
        <f t="shared" ca="1" si="25"/>
        <v>139.99934790031043</v>
      </c>
      <c r="O74" s="181">
        <f t="shared" ca="1" si="26"/>
        <v>82.078576729961654</v>
      </c>
      <c r="P74" s="181">
        <f t="shared" ca="1" si="27"/>
        <v>4.6783753697279531</v>
      </c>
      <c r="Q74" s="181">
        <f t="shared" ca="1" si="28"/>
        <v>0</v>
      </c>
      <c r="R74" s="182">
        <f t="shared" ca="1" si="29"/>
        <v>226.75630000000004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226.75630000000001</v>
      </c>
      <c r="H75" s="183">
        <f t="shared" ca="1" si="17"/>
        <v>219.091937</v>
      </c>
      <c r="I75" s="184">
        <f t="shared" ca="1" si="20"/>
        <v>135.26</v>
      </c>
      <c r="J75" s="181">
        <f t="shared" ca="1" si="21"/>
        <v>79.3</v>
      </c>
      <c r="K75" s="181">
        <f t="shared" ca="1" si="22"/>
        <v>4.5199999999999996</v>
      </c>
      <c r="L75" s="181">
        <f t="shared" ca="1" si="23"/>
        <v>0</v>
      </c>
      <c r="M75" s="182">
        <f t="shared" ca="1" si="24"/>
        <v>219.08</v>
      </c>
      <c r="N75" s="180">
        <f t="shared" ca="1" si="25"/>
        <v>139.99934790031043</v>
      </c>
      <c r="O75" s="181">
        <f t="shared" ca="1" si="26"/>
        <v>82.078576729961654</v>
      </c>
      <c r="P75" s="181">
        <f t="shared" ca="1" si="27"/>
        <v>4.6783753697279531</v>
      </c>
      <c r="Q75" s="181">
        <f t="shared" ca="1" si="28"/>
        <v>0</v>
      </c>
      <c r="R75" s="182">
        <f t="shared" ca="1" si="29"/>
        <v>226.75630000000004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226.75630000000001</v>
      </c>
      <c r="H76" s="183">
        <f t="shared" ca="1" si="17"/>
        <v>219.091937</v>
      </c>
      <c r="I76" s="184">
        <f t="shared" ca="1" si="20"/>
        <v>135.26</v>
      </c>
      <c r="J76" s="181">
        <f t="shared" ca="1" si="21"/>
        <v>79.3</v>
      </c>
      <c r="K76" s="181">
        <f t="shared" ca="1" si="22"/>
        <v>4.5199999999999996</v>
      </c>
      <c r="L76" s="181">
        <f t="shared" ca="1" si="23"/>
        <v>0</v>
      </c>
      <c r="M76" s="182">
        <f t="shared" ca="1" si="24"/>
        <v>219.08</v>
      </c>
      <c r="N76" s="180">
        <f t="shared" ca="1" si="25"/>
        <v>139.99934790031043</v>
      </c>
      <c r="O76" s="181">
        <f t="shared" ca="1" si="26"/>
        <v>82.078576729961654</v>
      </c>
      <c r="P76" s="181">
        <f t="shared" ca="1" si="27"/>
        <v>4.6783753697279531</v>
      </c>
      <c r="Q76" s="181">
        <f t="shared" ca="1" si="28"/>
        <v>0</v>
      </c>
      <c r="R76" s="182">
        <f t="shared" ca="1" si="29"/>
        <v>226.75630000000004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226.75630000000001</v>
      </c>
      <c r="H77" s="183">
        <f t="shared" ca="1" si="17"/>
        <v>219.091937</v>
      </c>
      <c r="I77" s="184">
        <f t="shared" ca="1" si="20"/>
        <v>135.26</v>
      </c>
      <c r="J77" s="181">
        <f t="shared" ca="1" si="21"/>
        <v>79.3</v>
      </c>
      <c r="K77" s="181">
        <f t="shared" ca="1" si="22"/>
        <v>4.5199999999999996</v>
      </c>
      <c r="L77" s="181">
        <f t="shared" ca="1" si="23"/>
        <v>0</v>
      </c>
      <c r="M77" s="182">
        <f t="shared" ca="1" si="24"/>
        <v>219.08</v>
      </c>
      <c r="N77" s="180">
        <f t="shared" ca="1" si="25"/>
        <v>139.99934790031043</v>
      </c>
      <c r="O77" s="181">
        <f t="shared" ca="1" si="26"/>
        <v>82.078576729961654</v>
      </c>
      <c r="P77" s="181">
        <f t="shared" ca="1" si="27"/>
        <v>4.6783753697279531</v>
      </c>
      <c r="Q77" s="181">
        <f t="shared" ca="1" si="28"/>
        <v>0</v>
      </c>
      <c r="R77" s="182">
        <f t="shared" ca="1" si="29"/>
        <v>226.75630000000004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226.75630000000001</v>
      </c>
      <c r="H78" s="183">
        <f t="shared" ca="1" si="17"/>
        <v>219.091937</v>
      </c>
      <c r="I78" s="184">
        <f t="shared" ca="1" si="20"/>
        <v>135.26</v>
      </c>
      <c r="J78" s="181">
        <f t="shared" ca="1" si="21"/>
        <v>79.3</v>
      </c>
      <c r="K78" s="181">
        <f t="shared" ca="1" si="22"/>
        <v>4.5199999999999996</v>
      </c>
      <c r="L78" s="181">
        <f t="shared" ca="1" si="23"/>
        <v>0</v>
      </c>
      <c r="M78" s="182">
        <f t="shared" ca="1" si="24"/>
        <v>219.08</v>
      </c>
      <c r="N78" s="180">
        <f t="shared" ca="1" si="25"/>
        <v>139.99934790031043</v>
      </c>
      <c r="O78" s="181">
        <f t="shared" ca="1" si="26"/>
        <v>82.078576729961654</v>
      </c>
      <c r="P78" s="181">
        <f t="shared" ca="1" si="27"/>
        <v>4.6783753697279531</v>
      </c>
      <c r="Q78" s="181">
        <f t="shared" ca="1" si="28"/>
        <v>0</v>
      </c>
      <c r="R78" s="182">
        <f t="shared" ca="1" si="29"/>
        <v>226.75630000000004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286.75630000000001</v>
      </c>
      <c r="H79" s="183">
        <f t="shared" ca="1" si="17"/>
        <v>277.06393700000001</v>
      </c>
      <c r="I79" s="184">
        <f t="shared" ca="1" si="20"/>
        <v>193.23</v>
      </c>
      <c r="J79" s="181">
        <f t="shared" ca="1" si="21"/>
        <v>79.3</v>
      </c>
      <c r="K79" s="181">
        <f t="shared" ca="1" si="22"/>
        <v>4.5199999999999996</v>
      </c>
      <c r="L79" s="181">
        <f t="shared" ca="1" si="23"/>
        <v>0</v>
      </c>
      <c r="M79" s="182">
        <f t="shared" ca="1" si="24"/>
        <v>277.04999999999995</v>
      </c>
      <c r="N79" s="180">
        <f t="shared" ca="1" si="25"/>
        <v>199.99971069842991</v>
      </c>
      <c r="O79" s="181">
        <f t="shared" ca="1" si="26"/>
        <v>82.078233495758909</v>
      </c>
      <c r="P79" s="181">
        <f t="shared" ca="1" si="27"/>
        <v>4.6783558058112265</v>
      </c>
      <c r="Q79" s="181">
        <f t="shared" ca="1" si="28"/>
        <v>0</v>
      </c>
      <c r="R79" s="182">
        <f t="shared" ca="1" si="29"/>
        <v>286.75630000000007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301.9332</v>
      </c>
      <c r="H80" s="183">
        <f t="shared" ca="1" si="17"/>
        <v>291.72785800000003</v>
      </c>
      <c r="I80" s="184">
        <f t="shared" ca="1" si="20"/>
        <v>246.19</v>
      </c>
      <c r="J80" s="181">
        <f t="shared" ca="1" si="21"/>
        <v>41.02</v>
      </c>
      <c r="K80" s="181">
        <f t="shared" ca="1" si="22"/>
        <v>4.5199999999999996</v>
      </c>
      <c r="L80" s="181">
        <f t="shared" ca="1" si="23"/>
        <v>0</v>
      </c>
      <c r="M80" s="182">
        <f t="shared" ca="1" si="24"/>
        <v>291.72999999999996</v>
      </c>
      <c r="N80" s="180">
        <f t="shared" ca="1" si="25"/>
        <v>254.80044735885923</v>
      </c>
      <c r="O80" s="181">
        <f t="shared" ca="1" si="26"/>
        <v>42.454666520412715</v>
      </c>
      <c r="P80" s="181">
        <f t="shared" ca="1" si="27"/>
        <v>4.6780861207280706</v>
      </c>
      <c r="Q80" s="181">
        <f t="shared" ca="1" si="28"/>
        <v>0</v>
      </c>
      <c r="R80" s="182">
        <f t="shared" ca="1" si="29"/>
        <v>301.93320000000006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281.707131</v>
      </c>
      <c r="H81" s="183">
        <f t="shared" ca="1" si="17"/>
        <v>272.18543</v>
      </c>
      <c r="I81" s="184">
        <f t="shared" ca="1" si="20"/>
        <v>202.33</v>
      </c>
      <c r="J81" s="181">
        <f t="shared" ca="1" si="21"/>
        <v>65.180000000000007</v>
      </c>
      <c r="K81" s="181">
        <f t="shared" ca="1" si="22"/>
        <v>4.68</v>
      </c>
      <c r="L81" s="181">
        <f t="shared" ca="1" si="23"/>
        <v>0</v>
      </c>
      <c r="M81" s="182">
        <f t="shared" ca="1" si="24"/>
        <v>272.19</v>
      </c>
      <c r="N81" s="180">
        <f t="shared" ca="1" si="25"/>
        <v>209.40447413655906</v>
      </c>
      <c r="O81" s="181">
        <f t="shared" ca="1" si="26"/>
        <v>67.459020531907868</v>
      </c>
      <c r="P81" s="181">
        <f t="shared" ca="1" si="27"/>
        <v>4.8436363315331201</v>
      </c>
      <c r="Q81" s="181">
        <f t="shared" ca="1" si="28"/>
        <v>0</v>
      </c>
      <c r="R81" s="182">
        <f t="shared" ca="1" si="29"/>
        <v>281.70713100000006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245.2594</v>
      </c>
      <c r="H82" s="183">
        <f t="shared" ca="1" si="17"/>
        <v>236.96963199999999</v>
      </c>
      <c r="I82" s="184">
        <f t="shared" ca="1" si="20"/>
        <v>193.24</v>
      </c>
      <c r="J82" s="181">
        <f t="shared" ca="1" si="21"/>
        <v>39.21</v>
      </c>
      <c r="K82" s="181">
        <f t="shared" ca="1" si="22"/>
        <v>4.5199999999999996</v>
      </c>
      <c r="L82" s="181">
        <f t="shared" ca="1" si="23"/>
        <v>0</v>
      </c>
      <c r="M82" s="182">
        <f t="shared" ca="1" si="24"/>
        <v>236.97000000000003</v>
      </c>
      <c r="N82" s="180">
        <f t="shared" ca="1" si="25"/>
        <v>199.99968964847875</v>
      </c>
      <c r="O82" s="181">
        <f t="shared" ca="1" si="26"/>
        <v>40.581597138878337</v>
      </c>
      <c r="P82" s="181">
        <f t="shared" ca="1" si="27"/>
        <v>4.6781132126429501</v>
      </c>
      <c r="Q82" s="181">
        <f t="shared" ca="1" si="28"/>
        <v>0</v>
      </c>
      <c r="R82" s="182">
        <f t="shared" ca="1" si="29"/>
        <v>245.25940000000006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245.2594</v>
      </c>
      <c r="H83" s="183">
        <f t="shared" ca="1" si="17"/>
        <v>236.96963199999999</v>
      </c>
      <c r="I83" s="184">
        <f t="shared" ca="1" si="20"/>
        <v>193.24</v>
      </c>
      <c r="J83" s="181">
        <f t="shared" ca="1" si="21"/>
        <v>39.21</v>
      </c>
      <c r="K83" s="181">
        <f t="shared" ca="1" si="22"/>
        <v>4.5199999999999996</v>
      </c>
      <c r="L83" s="181">
        <f t="shared" ca="1" si="23"/>
        <v>0</v>
      </c>
      <c r="M83" s="182">
        <f t="shared" ca="1" si="24"/>
        <v>236.97000000000003</v>
      </c>
      <c r="N83" s="180">
        <f t="shared" ca="1" si="25"/>
        <v>199.99968964847875</v>
      </c>
      <c r="O83" s="181">
        <f t="shared" ca="1" si="26"/>
        <v>40.581597138878337</v>
      </c>
      <c r="P83" s="181">
        <f t="shared" ca="1" si="27"/>
        <v>4.6781132126429501</v>
      </c>
      <c r="Q83" s="181">
        <f t="shared" ca="1" si="28"/>
        <v>0</v>
      </c>
      <c r="R83" s="182">
        <f t="shared" ca="1" si="29"/>
        <v>245.25940000000006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245.2594</v>
      </c>
      <c r="H84" s="183">
        <f t="shared" ca="1" si="17"/>
        <v>236.96963199999999</v>
      </c>
      <c r="I84" s="184">
        <f t="shared" ca="1" si="20"/>
        <v>193.24</v>
      </c>
      <c r="J84" s="181">
        <f t="shared" ca="1" si="21"/>
        <v>39.21</v>
      </c>
      <c r="K84" s="181">
        <f t="shared" ca="1" si="22"/>
        <v>4.5199999999999996</v>
      </c>
      <c r="L84" s="181">
        <f t="shared" ca="1" si="23"/>
        <v>0</v>
      </c>
      <c r="M84" s="182">
        <f t="shared" ca="1" si="24"/>
        <v>236.97000000000003</v>
      </c>
      <c r="N84" s="180">
        <f t="shared" ca="1" si="25"/>
        <v>199.99968964847875</v>
      </c>
      <c r="O84" s="181">
        <f t="shared" ca="1" si="26"/>
        <v>40.581597138878337</v>
      </c>
      <c r="P84" s="181">
        <f t="shared" ca="1" si="27"/>
        <v>4.6781132126429501</v>
      </c>
      <c r="Q84" s="181">
        <f t="shared" ca="1" si="28"/>
        <v>0</v>
      </c>
      <c r="R84" s="182">
        <f t="shared" ca="1" si="29"/>
        <v>245.25940000000006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210.2594</v>
      </c>
      <c r="H85" s="183">
        <f t="shared" ca="1" si="17"/>
        <v>203.15263200000001</v>
      </c>
      <c r="I85" s="184">
        <f t="shared" ca="1" si="20"/>
        <v>150.12</v>
      </c>
      <c r="J85" s="181">
        <f t="shared" ca="1" si="21"/>
        <v>48.35</v>
      </c>
      <c r="K85" s="181">
        <f t="shared" ca="1" si="22"/>
        <v>4.68</v>
      </c>
      <c r="L85" s="181">
        <f t="shared" ca="1" si="23"/>
        <v>0</v>
      </c>
      <c r="M85" s="182">
        <f t="shared" ca="1" si="24"/>
        <v>203.15</v>
      </c>
      <c r="N85" s="180">
        <f t="shared" ca="1" si="25"/>
        <v>155.37361825633047</v>
      </c>
      <c r="O85" s="181">
        <f t="shared" ca="1" si="26"/>
        <v>50.042062634516242</v>
      </c>
      <c r="P85" s="181">
        <f t="shared" ca="1" si="27"/>
        <v>4.8437191091532581</v>
      </c>
      <c r="Q85" s="181">
        <f t="shared" ca="1" si="28"/>
        <v>0</v>
      </c>
      <c r="R85" s="182">
        <f t="shared" ca="1" si="29"/>
        <v>210.25939999999997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185.2594</v>
      </c>
      <c r="H86" s="183">
        <f t="shared" ca="1" si="17"/>
        <v>178.99763200000001</v>
      </c>
      <c r="I86" s="184">
        <f t="shared" ca="1" si="20"/>
        <v>135.27000000000001</v>
      </c>
      <c r="J86" s="181">
        <f t="shared" ca="1" si="21"/>
        <v>39.21</v>
      </c>
      <c r="K86" s="181">
        <f t="shared" ca="1" si="22"/>
        <v>4.5199999999999996</v>
      </c>
      <c r="L86" s="181">
        <f t="shared" ca="1" si="23"/>
        <v>0</v>
      </c>
      <c r="M86" s="182">
        <f t="shared" ca="1" si="24"/>
        <v>179.00000000000003</v>
      </c>
      <c r="N86" s="180">
        <f t="shared" ca="1" si="25"/>
        <v>140.00021808938547</v>
      </c>
      <c r="O86" s="181">
        <f t="shared" ca="1" si="26"/>
        <v>40.58112331843575</v>
      </c>
      <c r="P86" s="181">
        <f t="shared" ca="1" si="27"/>
        <v>4.6780585921787701</v>
      </c>
      <c r="Q86" s="181">
        <f t="shared" ca="1" si="28"/>
        <v>0</v>
      </c>
      <c r="R86" s="182">
        <f t="shared" ca="1" si="29"/>
        <v>185.25939999999997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185.2594</v>
      </c>
      <c r="H87" s="183">
        <f t="shared" ca="1" si="17"/>
        <v>178.99763200000001</v>
      </c>
      <c r="I87" s="184">
        <f t="shared" ca="1" si="20"/>
        <v>135.27000000000001</v>
      </c>
      <c r="J87" s="181">
        <f t="shared" ca="1" si="21"/>
        <v>39.21</v>
      </c>
      <c r="K87" s="181">
        <f t="shared" ca="1" si="22"/>
        <v>4.5199999999999996</v>
      </c>
      <c r="L87" s="181">
        <f t="shared" ca="1" si="23"/>
        <v>0</v>
      </c>
      <c r="M87" s="182">
        <f t="shared" ca="1" si="24"/>
        <v>179.00000000000003</v>
      </c>
      <c r="N87" s="180">
        <f t="shared" ca="1" si="25"/>
        <v>140.00021808938547</v>
      </c>
      <c r="O87" s="181">
        <f t="shared" ca="1" si="26"/>
        <v>40.58112331843575</v>
      </c>
      <c r="P87" s="181">
        <f t="shared" ca="1" si="27"/>
        <v>4.6780585921787701</v>
      </c>
      <c r="Q87" s="181">
        <f t="shared" ca="1" si="28"/>
        <v>0</v>
      </c>
      <c r="R87" s="182">
        <f t="shared" ca="1" si="29"/>
        <v>185.25939999999997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185.2594</v>
      </c>
      <c r="H88" s="183">
        <f t="shared" ca="1" si="17"/>
        <v>178.99763200000001</v>
      </c>
      <c r="I88" s="184">
        <f t="shared" ca="1" si="20"/>
        <v>135.27000000000001</v>
      </c>
      <c r="J88" s="181">
        <f t="shared" ca="1" si="21"/>
        <v>39.21</v>
      </c>
      <c r="K88" s="181">
        <f t="shared" ca="1" si="22"/>
        <v>4.5199999999999996</v>
      </c>
      <c r="L88" s="181">
        <f t="shared" ca="1" si="23"/>
        <v>0</v>
      </c>
      <c r="M88" s="182">
        <f t="shared" ca="1" si="24"/>
        <v>179.00000000000003</v>
      </c>
      <c r="N88" s="180">
        <f t="shared" ca="1" si="25"/>
        <v>140.00021808938547</v>
      </c>
      <c r="O88" s="181">
        <f t="shared" ca="1" si="26"/>
        <v>40.58112331843575</v>
      </c>
      <c r="P88" s="181">
        <f t="shared" ca="1" si="27"/>
        <v>4.6780585921787701</v>
      </c>
      <c r="Q88" s="181">
        <f t="shared" ca="1" si="28"/>
        <v>0</v>
      </c>
      <c r="R88" s="182">
        <f t="shared" ca="1" si="29"/>
        <v>185.25939999999997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185.2594</v>
      </c>
      <c r="H89" s="183">
        <f t="shared" ca="1" si="17"/>
        <v>178.99763200000001</v>
      </c>
      <c r="I89" s="184">
        <f t="shared" ca="1" si="20"/>
        <v>135.27000000000001</v>
      </c>
      <c r="J89" s="181">
        <f t="shared" ca="1" si="21"/>
        <v>39.21</v>
      </c>
      <c r="K89" s="181">
        <f t="shared" ca="1" si="22"/>
        <v>4.5199999999999996</v>
      </c>
      <c r="L89" s="181">
        <f t="shared" ca="1" si="23"/>
        <v>0</v>
      </c>
      <c r="M89" s="182">
        <f t="shared" ca="1" si="24"/>
        <v>179.00000000000003</v>
      </c>
      <c r="N89" s="180">
        <f t="shared" ca="1" si="25"/>
        <v>140.00021808938547</v>
      </c>
      <c r="O89" s="181">
        <f t="shared" ca="1" si="26"/>
        <v>40.58112331843575</v>
      </c>
      <c r="P89" s="181">
        <f t="shared" ca="1" si="27"/>
        <v>4.6780585921787701</v>
      </c>
      <c r="Q89" s="181">
        <f t="shared" ca="1" si="28"/>
        <v>0</v>
      </c>
      <c r="R89" s="182">
        <f t="shared" ca="1" si="29"/>
        <v>185.25939999999997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180.58</v>
      </c>
      <c r="H90" s="183">
        <f t="shared" ca="1" si="17"/>
        <v>174.47639599999999</v>
      </c>
      <c r="I90" s="184">
        <f t="shared" ca="1" si="20"/>
        <v>135.27000000000001</v>
      </c>
      <c r="J90" s="181">
        <f t="shared" ca="1" si="21"/>
        <v>39.21</v>
      </c>
      <c r="K90" s="181">
        <f t="shared" ca="1" si="22"/>
        <v>0</v>
      </c>
      <c r="L90" s="181">
        <f t="shared" ca="1" si="23"/>
        <v>0</v>
      </c>
      <c r="M90" s="182">
        <f t="shared" ca="1" si="24"/>
        <v>174.48000000000002</v>
      </c>
      <c r="N90" s="180">
        <f t="shared" ca="1" si="25"/>
        <v>139.99917812929849</v>
      </c>
      <c r="O90" s="181">
        <f t="shared" ca="1" si="26"/>
        <v>40.58082187070152</v>
      </c>
      <c r="P90" s="181">
        <f t="shared" ca="1" si="27"/>
        <v>0</v>
      </c>
      <c r="Q90" s="181">
        <f t="shared" ca="1" si="28"/>
        <v>0</v>
      </c>
      <c r="R90" s="182">
        <f t="shared" ca="1" si="29"/>
        <v>180.58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180.58</v>
      </c>
      <c r="H91" s="183">
        <f t="shared" ca="1" si="17"/>
        <v>174.47639599999999</v>
      </c>
      <c r="I91" s="184">
        <f t="shared" ca="1" si="20"/>
        <v>135.27000000000001</v>
      </c>
      <c r="J91" s="181">
        <f t="shared" ca="1" si="21"/>
        <v>39.21</v>
      </c>
      <c r="K91" s="181">
        <f t="shared" ca="1" si="22"/>
        <v>0</v>
      </c>
      <c r="L91" s="181">
        <f t="shared" ca="1" si="23"/>
        <v>0</v>
      </c>
      <c r="M91" s="182">
        <f t="shared" ca="1" si="24"/>
        <v>174.48000000000002</v>
      </c>
      <c r="N91" s="180">
        <f t="shared" ca="1" si="25"/>
        <v>139.99917812929849</v>
      </c>
      <c r="O91" s="181">
        <f t="shared" ca="1" si="26"/>
        <v>40.58082187070152</v>
      </c>
      <c r="P91" s="181">
        <f t="shared" ca="1" si="27"/>
        <v>0</v>
      </c>
      <c r="Q91" s="181">
        <f t="shared" ca="1" si="28"/>
        <v>0</v>
      </c>
      <c r="R91" s="182">
        <f t="shared" ca="1" si="29"/>
        <v>180.58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180.58</v>
      </c>
      <c r="H92" s="183">
        <f t="shared" ca="1" si="17"/>
        <v>174.47639599999999</v>
      </c>
      <c r="I92" s="184">
        <f t="shared" ca="1" si="20"/>
        <v>135.27000000000001</v>
      </c>
      <c r="J92" s="181">
        <f t="shared" ca="1" si="21"/>
        <v>39.21</v>
      </c>
      <c r="K92" s="181">
        <f t="shared" ca="1" si="22"/>
        <v>0</v>
      </c>
      <c r="L92" s="181">
        <f t="shared" ca="1" si="23"/>
        <v>0</v>
      </c>
      <c r="M92" s="182">
        <f t="shared" ca="1" si="24"/>
        <v>174.48000000000002</v>
      </c>
      <c r="N92" s="180">
        <f t="shared" ca="1" si="25"/>
        <v>139.99917812929849</v>
      </c>
      <c r="O92" s="181">
        <f t="shared" ca="1" si="26"/>
        <v>40.58082187070152</v>
      </c>
      <c r="P92" s="181">
        <f t="shared" ca="1" si="27"/>
        <v>0</v>
      </c>
      <c r="Q92" s="181">
        <f t="shared" ca="1" si="28"/>
        <v>0</v>
      </c>
      <c r="R92" s="182">
        <f t="shared" ca="1" si="29"/>
        <v>180.58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180.58</v>
      </c>
      <c r="H93" s="183">
        <f t="shared" ca="1" si="17"/>
        <v>174.47639599999999</v>
      </c>
      <c r="I93" s="184">
        <f t="shared" ca="1" si="20"/>
        <v>135.27000000000001</v>
      </c>
      <c r="J93" s="181">
        <f t="shared" ca="1" si="21"/>
        <v>39.21</v>
      </c>
      <c r="K93" s="181">
        <f t="shared" ca="1" si="22"/>
        <v>0</v>
      </c>
      <c r="L93" s="181">
        <f t="shared" ca="1" si="23"/>
        <v>0</v>
      </c>
      <c r="M93" s="182">
        <f t="shared" ca="1" si="24"/>
        <v>174.48000000000002</v>
      </c>
      <c r="N93" s="180">
        <f t="shared" ca="1" si="25"/>
        <v>139.99917812929849</v>
      </c>
      <c r="O93" s="181">
        <f t="shared" ca="1" si="26"/>
        <v>40.58082187070152</v>
      </c>
      <c r="P93" s="181">
        <f t="shared" ca="1" si="27"/>
        <v>0</v>
      </c>
      <c r="Q93" s="181">
        <f t="shared" ca="1" si="28"/>
        <v>0</v>
      </c>
      <c r="R93" s="182">
        <f t="shared" ca="1" si="29"/>
        <v>180.58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180.58</v>
      </c>
      <c r="H94" s="183">
        <f t="shared" ca="1" si="17"/>
        <v>174.47639599999999</v>
      </c>
      <c r="I94" s="184">
        <f t="shared" ca="1" si="20"/>
        <v>135.27000000000001</v>
      </c>
      <c r="J94" s="181">
        <f t="shared" ca="1" si="21"/>
        <v>39.21</v>
      </c>
      <c r="K94" s="181">
        <f t="shared" ca="1" si="22"/>
        <v>0</v>
      </c>
      <c r="L94" s="181">
        <f t="shared" ca="1" si="23"/>
        <v>0</v>
      </c>
      <c r="M94" s="182">
        <f t="shared" ca="1" si="24"/>
        <v>174.48000000000002</v>
      </c>
      <c r="N94" s="180">
        <f t="shared" ca="1" si="25"/>
        <v>139.99917812929849</v>
      </c>
      <c r="O94" s="181">
        <f t="shared" ca="1" si="26"/>
        <v>40.58082187070152</v>
      </c>
      <c r="P94" s="181">
        <f t="shared" ca="1" si="27"/>
        <v>0</v>
      </c>
      <c r="Q94" s="181">
        <f t="shared" ca="1" si="28"/>
        <v>0</v>
      </c>
      <c r="R94" s="182">
        <f t="shared" ca="1" si="29"/>
        <v>180.58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180.58</v>
      </c>
      <c r="H95" s="183">
        <f t="shared" ca="1" si="17"/>
        <v>174.47639599999999</v>
      </c>
      <c r="I95" s="184">
        <f t="shared" ca="1" si="20"/>
        <v>135.27000000000001</v>
      </c>
      <c r="J95" s="181">
        <f t="shared" ca="1" si="21"/>
        <v>39.21</v>
      </c>
      <c r="K95" s="181">
        <f t="shared" ca="1" si="22"/>
        <v>0</v>
      </c>
      <c r="L95" s="181">
        <f t="shared" ca="1" si="23"/>
        <v>0</v>
      </c>
      <c r="M95" s="182">
        <f t="shared" ca="1" si="24"/>
        <v>174.48000000000002</v>
      </c>
      <c r="N95" s="180">
        <f t="shared" ca="1" si="25"/>
        <v>139.99917812929849</v>
      </c>
      <c r="O95" s="181">
        <f t="shared" ca="1" si="26"/>
        <v>40.58082187070152</v>
      </c>
      <c r="P95" s="181">
        <f t="shared" ca="1" si="27"/>
        <v>0</v>
      </c>
      <c r="Q95" s="181">
        <f t="shared" ca="1" si="28"/>
        <v>0</v>
      </c>
      <c r="R95" s="182">
        <f t="shared" ca="1" si="29"/>
        <v>180.58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180.58</v>
      </c>
      <c r="H96" s="183">
        <f t="shared" ca="1" si="17"/>
        <v>174.47639599999999</v>
      </c>
      <c r="I96" s="184">
        <f t="shared" ca="1" si="20"/>
        <v>135.27000000000001</v>
      </c>
      <c r="J96" s="181">
        <f t="shared" ca="1" si="21"/>
        <v>39.21</v>
      </c>
      <c r="K96" s="181">
        <f t="shared" ca="1" si="22"/>
        <v>0</v>
      </c>
      <c r="L96" s="181">
        <f t="shared" ca="1" si="23"/>
        <v>0</v>
      </c>
      <c r="M96" s="182">
        <f t="shared" ca="1" si="24"/>
        <v>174.48000000000002</v>
      </c>
      <c r="N96" s="180">
        <f t="shared" ca="1" si="25"/>
        <v>139.99917812929849</v>
      </c>
      <c r="O96" s="181">
        <f t="shared" ca="1" si="26"/>
        <v>40.58082187070152</v>
      </c>
      <c r="P96" s="181">
        <f t="shared" ca="1" si="27"/>
        <v>0</v>
      </c>
      <c r="Q96" s="181">
        <f t="shared" ca="1" si="28"/>
        <v>0</v>
      </c>
      <c r="R96" s="182">
        <f t="shared" ca="1" si="29"/>
        <v>180.58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180.58</v>
      </c>
      <c r="H97" s="183">
        <f t="shared" ca="1" si="17"/>
        <v>174.47639599999999</v>
      </c>
      <c r="I97" s="184">
        <f t="shared" ca="1" si="20"/>
        <v>135.27000000000001</v>
      </c>
      <c r="J97" s="181">
        <f t="shared" ca="1" si="21"/>
        <v>39.21</v>
      </c>
      <c r="K97" s="181">
        <f t="shared" ca="1" si="22"/>
        <v>0</v>
      </c>
      <c r="L97" s="181">
        <f t="shared" ca="1" si="23"/>
        <v>0</v>
      </c>
      <c r="M97" s="182">
        <f t="shared" ca="1" si="24"/>
        <v>174.48000000000002</v>
      </c>
      <c r="N97" s="180">
        <f t="shared" ca="1" si="25"/>
        <v>139.99917812929849</v>
      </c>
      <c r="O97" s="181">
        <f t="shared" ca="1" si="26"/>
        <v>40.58082187070152</v>
      </c>
      <c r="P97" s="181">
        <f t="shared" ca="1" si="27"/>
        <v>0</v>
      </c>
      <c r="Q97" s="181">
        <f t="shared" ca="1" si="28"/>
        <v>0</v>
      </c>
      <c r="R97" s="182">
        <f t="shared" ca="1" si="29"/>
        <v>180.58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180.58</v>
      </c>
      <c r="H98" s="188">
        <f t="shared" ca="1" si="17"/>
        <v>174.47639599999999</v>
      </c>
      <c r="I98" s="189">
        <f t="shared" ca="1" si="20"/>
        <v>135.27000000000001</v>
      </c>
      <c r="J98" s="186">
        <f t="shared" ca="1" si="21"/>
        <v>39.21</v>
      </c>
      <c r="K98" s="186">
        <f t="shared" ca="1" si="22"/>
        <v>0</v>
      </c>
      <c r="L98" s="186">
        <f t="shared" ca="1" si="23"/>
        <v>0</v>
      </c>
      <c r="M98" s="187">
        <f t="shared" ca="1" si="24"/>
        <v>174.48000000000002</v>
      </c>
      <c r="N98" s="185">
        <f t="shared" ca="1" si="25"/>
        <v>139.99917812929849</v>
      </c>
      <c r="O98" s="186">
        <f t="shared" ca="1" si="26"/>
        <v>40.58082187070152</v>
      </c>
      <c r="P98" s="186">
        <f t="shared" ca="1" si="27"/>
        <v>0</v>
      </c>
      <c r="Q98" s="186">
        <f t="shared" ca="1" si="28"/>
        <v>0</v>
      </c>
      <c r="R98" s="187">
        <f t="shared" ca="1" si="29"/>
        <v>180.58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4.9265473935000044</v>
      </c>
      <c r="H99" s="59">
        <f t="shared" ca="1" si="30"/>
        <v>4.7600300907499902</v>
      </c>
      <c r="I99" s="172">
        <f t="shared" ca="1" si="30"/>
        <v>3.6122975000000039</v>
      </c>
      <c r="J99" s="54">
        <f t="shared" ca="1" si="30"/>
        <v>1.117525000000001</v>
      </c>
      <c r="K99" s="54">
        <f t="shared" ca="1" si="30"/>
        <v>3.0207499999999981E-2</v>
      </c>
      <c r="L99" s="54">
        <f t="shared" ca="1" si="30"/>
        <v>0</v>
      </c>
      <c r="M99" s="55">
        <f t="shared" ca="1" si="30"/>
        <v>4.7600300000000004</v>
      </c>
      <c r="N99" s="56">
        <f t="shared" ca="1" si="30"/>
        <v>3.7386585083907047</v>
      </c>
      <c r="O99" s="54">
        <f t="shared" ca="1" si="30"/>
        <v>1.1566240200257913</v>
      </c>
      <c r="P99" s="54">
        <f t="shared" ca="1" si="30"/>
        <v>3.1264865083505254E-2</v>
      </c>
      <c r="Q99" s="54">
        <f t="shared" ca="1" si="30"/>
        <v>0</v>
      </c>
      <c r="R99" s="55">
        <f t="shared" ca="1" si="30"/>
        <v>4.9265473935000044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45241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45241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45241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2023-11-14T13:41:46Z</dcterms:modified>
</cp:coreProperties>
</file>